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1760"/>
  </bookViews>
  <sheets>
    <sheet name="Bendra" sheetId="13" r:id="rId1"/>
    <sheet name="Elektrinė" sheetId="1" r:id="rId2"/>
    <sheet name="Klaipėdos RK" sheetId="4" r:id="rId3"/>
    <sheet name="Lypkių RK" sheetId="5" r:id="rId4"/>
    <sheet name="Paupių katil." sheetId="6" r:id="rId5"/>
    <sheet name="Gargždų katilinė 2" sheetId="7" r:id="rId6"/>
    <sheet name="Gargždų katilinė 4" sheetId="8" r:id="rId7"/>
    <sheet name="Gargždų katilinė 5" sheetId="9" r:id="rId8"/>
    <sheet name="Gargždų katilinė 6" sheetId="10" r:id="rId9"/>
    <sheet name="Gargždų boilerinė 1" sheetId="11" r:id="rId10"/>
    <sheet name="Klaipėdos šilum. punktai" sheetId="14" r:id="rId11"/>
  </sheets>
  <calcPr calcId="162913"/>
</workbook>
</file>

<file path=xl/calcChain.xml><?xml version="1.0" encoding="utf-8"?>
<calcChain xmlns="http://schemas.openxmlformats.org/spreadsheetml/2006/main">
  <c r="H390" i="13" l="1"/>
  <c r="N257" i="13" l="1"/>
  <c r="M257" i="13"/>
  <c r="L257" i="13"/>
  <c r="K257" i="13"/>
  <c r="J257" i="13"/>
  <c r="I257" i="13"/>
  <c r="H257" i="13"/>
  <c r="G257" i="13"/>
  <c r="F257" i="13"/>
  <c r="E257" i="13"/>
  <c r="D257" i="13"/>
  <c r="C257" i="13"/>
  <c r="N245" i="13"/>
  <c r="M245" i="13"/>
  <c r="L245" i="13"/>
  <c r="K245" i="13"/>
  <c r="J245" i="13"/>
  <c r="I245" i="13"/>
  <c r="H245" i="13"/>
  <c r="G245" i="13"/>
  <c r="F245" i="13"/>
  <c r="E245" i="13"/>
  <c r="D245" i="13"/>
  <c r="C245" i="13"/>
  <c r="N233" i="13"/>
  <c r="M233" i="13"/>
  <c r="L233" i="13"/>
  <c r="K233" i="13"/>
  <c r="J233" i="13"/>
  <c r="I233" i="13"/>
  <c r="H233" i="13"/>
  <c r="G233" i="13"/>
  <c r="F233" i="13"/>
  <c r="E233" i="13"/>
  <c r="D233" i="13"/>
  <c r="C233" i="13"/>
  <c r="C258" i="13" l="1"/>
  <c r="C246" i="13"/>
  <c r="C234" i="13"/>
  <c r="D221" i="13"/>
  <c r="E221" i="13"/>
  <c r="F221" i="13"/>
  <c r="G221" i="13"/>
  <c r="H221" i="13"/>
  <c r="I221" i="13"/>
  <c r="J221" i="13"/>
  <c r="K221" i="13"/>
  <c r="L221" i="13"/>
  <c r="M221" i="13"/>
  <c r="N221" i="13"/>
  <c r="C221" i="13"/>
  <c r="C222" i="13" l="1"/>
  <c r="C13" i="13"/>
  <c r="D13" i="13"/>
  <c r="E13" i="13"/>
  <c r="F13" i="13"/>
  <c r="G13" i="13"/>
  <c r="H13" i="13"/>
  <c r="I13" i="13"/>
  <c r="J13" i="13"/>
  <c r="K13" i="13"/>
  <c r="L13" i="13"/>
  <c r="M13" i="13"/>
  <c r="N13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C99" i="13"/>
  <c r="D99" i="13"/>
  <c r="E99" i="13"/>
  <c r="F99" i="13"/>
  <c r="G99" i="13"/>
  <c r="H99" i="13"/>
  <c r="I99" i="13"/>
  <c r="J99" i="13"/>
  <c r="K99" i="13"/>
  <c r="L99" i="13"/>
  <c r="M99" i="13"/>
  <c r="N99" i="13"/>
  <c r="C113" i="13"/>
  <c r="D113" i="13"/>
  <c r="E113" i="13"/>
  <c r="F113" i="13"/>
  <c r="G113" i="13"/>
  <c r="H113" i="13"/>
  <c r="I113" i="13"/>
  <c r="J113" i="13"/>
  <c r="K113" i="13"/>
  <c r="L113" i="13"/>
  <c r="M113" i="13"/>
  <c r="N113" i="13"/>
  <c r="C127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C210" i="13"/>
  <c r="N209" i="13"/>
  <c r="M209" i="13"/>
  <c r="L209" i="13"/>
  <c r="K209" i="13"/>
  <c r="J209" i="13"/>
  <c r="I209" i="13"/>
  <c r="H209" i="13"/>
  <c r="G209" i="13"/>
  <c r="F209" i="13"/>
  <c r="E209" i="13"/>
  <c r="D209" i="13"/>
  <c r="C209" i="13"/>
  <c r="C199" i="13"/>
  <c r="N198" i="13"/>
  <c r="M198" i="13"/>
  <c r="L198" i="13"/>
  <c r="K198" i="13"/>
  <c r="J198" i="13"/>
  <c r="I198" i="13"/>
  <c r="H198" i="13"/>
  <c r="G198" i="13"/>
  <c r="F198" i="13"/>
  <c r="E198" i="13"/>
  <c r="D198" i="13"/>
  <c r="C198" i="13"/>
  <c r="C188" i="13"/>
  <c r="N187" i="13"/>
  <c r="M187" i="13"/>
  <c r="L187" i="13"/>
  <c r="K187" i="13"/>
  <c r="J187" i="13"/>
  <c r="I187" i="13"/>
  <c r="H187" i="13"/>
  <c r="G187" i="13"/>
  <c r="F187" i="13"/>
  <c r="E187" i="13"/>
  <c r="D187" i="13"/>
  <c r="C187" i="13"/>
  <c r="C174" i="13"/>
  <c r="N173" i="13"/>
  <c r="M173" i="13"/>
  <c r="L173" i="13"/>
  <c r="K173" i="13"/>
  <c r="J173" i="13"/>
  <c r="I173" i="13"/>
  <c r="H173" i="13"/>
  <c r="G173" i="13"/>
  <c r="F173" i="13"/>
  <c r="E173" i="13"/>
  <c r="D173" i="13"/>
  <c r="C173" i="13"/>
  <c r="C163" i="13"/>
  <c r="N162" i="13"/>
  <c r="M162" i="13"/>
  <c r="L162" i="13"/>
  <c r="K162" i="13"/>
  <c r="J162" i="13"/>
  <c r="I162" i="13"/>
  <c r="H162" i="13"/>
  <c r="G162" i="13"/>
  <c r="F162" i="13"/>
  <c r="E162" i="13"/>
  <c r="D162" i="13"/>
  <c r="C162" i="13"/>
  <c r="C152" i="13"/>
  <c r="N151" i="13"/>
  <c r="M151" i="13"/>
  <c r="L151" i="13"/>
  <c r="K151" i="13"/>
  <c r="J151" i="13"/>
  <c r="I151" i="13"/>
  <c r="H151" i="13"/>
  <c r="G151" i="13"/>
  <c r="F151" i="13"/>
  <c r="E151" i="13"/>
  <c r="D151" i="13"/>
  <c r="C151" i="13"/>
  <c r="C138" i="13"/>
  <c r="N137" i="13"/>
  <c r="M137" i="13"/>
  <c r="L137" i="13"/>
  <c r="K137" i="13"/>
  <c r="J137" i="13"/>
  <c r="I137" i="13"/>
  <c r="H137" i="13"/>
  <c r="G137" i="13"/>
  <c r="F137" i="13"/>
  <c r="E137" i="13"/>
  <c r="D137" i="13"/>
  <c r="C137" i="13"/>
  <c r="N126" i="13"/>
  <c r="M126" i="13"/>
  <c r="L126" i="13"/>
  <c r="K126" i="13"/>
  <c r="J126" i="13"/>
  <c r="I126" i="13"/>
  <c r="H126" i="13"/>
  <c r="G126" i="13"/>
  <c r="F126" i="13"/>
  <c r="E126" i="13"/>
  <c r="D126" i="13"/>
  <c r="C126" i="13"/>
  <c r="C381" i="13"/>
  <c r="N380" i="13"/>
  <c r="M380" i="13"/>
  <c r="L380" i="13"/>
  <c r="K380" i="13"/>
  <c r="J380" i="13"/>
  <c r="I380" i="13"/>
  <c r="H380" i="13"/>
  <c r="G380" i="13"/>
  <c r="F380" i="13"/>
  <c r="E380" i="13"/>
  <c r="D380" i="13"/>
  <c r="C380" i="13"/>
  <c r="C366" i="13"/>
  <c r="N365" i="13"/>
  <c r="M365" i="13"/>
  <c r="L365" i="13"/>
  <c r="K365" i="13"/>
  <c r="J365" i="13"/>
  <c r="I365" i="13"/>
  <c r="H365" i="13"/>
  <c r="G365" i="13"/>
  <c r="F365" i="13"/>
  <c r="E365" i="13"/>
  <c r="D365" i="13"/>
  <c r="C365" i="13"/>
  <c r="C355" i="13"/>
  <c r="N354" i="13"/>
  <c r="M354" i="13"/>
  <c r="L354" i="13"/>
  <c r="K354" i="13"/>
  <c r="J354" i="13"/>
  <c r="I354" i="13"/>
  <c r="H354" i="13"/>
  <c r="G354" i="13"/>
  <c r="F354" i="13"/>
  <c r="E354" i="13"/>
  <c r="D354" i="13"/>
  <c r="C354" i="13"/>
  <c r="C344" i="13"/>
  <c r="N343" i="13"/>
  <c r="M343" i="13"/>
  <c r="L343" i="13"/>
  <c r="K343" i="13"/>
  <c r="J343" i="13"/>
  <c r="I343" i="13"/>
  <c r="H343" i="13"/>
  <c r="G343" i="13"/>
  <c r="F343" i="13"/>
  <c r="E343" i="13"/>
  <c r="D343" i="13"/>
  <c r="C343" i="13"/>
  <c r="C329" i="13"/>
  <c r="N328" i="13"/>
  <c r="M328" i="13"/>
  <c r="L328" i="13"/>
  <c r="K328" i="13"/>
  <c r="J328" i="13"/>
  <c r="I328" i="13"/>
  <c r="H328" i="13"/>
  <c r="G328" i="13"/>
  <c r="F328" i="13"/>
  <c r="E328" i="13"/>
  <c r="D328" i="13"/>
  <c r="C328" i="13"/>
  <c r="C318" i="13"/>
  <c r="N317" i="13"/>
  <c r="M317" i="13"/>
  <c r="L317" i="13"/>
  <c r="K317" i="13"/>
  <c r="J317" i="13"/>
  <c r="I317" i="13"/>
  <c r="H317" i="13"/>
  <c r="G317" i="13"/>
  <c r="F317" i="13"/>
  <c r="E317" i="13"/>
  <c r="D317" i="13"/>
  <c r="C317" i="13"/>
  <c r="C307" i="13"/>
  <c r="N306" i="13"/>
  <c r="M306" i="13"/>
  <c r="L306" i="13"/>
  <c r="K306" i="13"/>
  <c r="J306" i="13"/>
  <c r="I306" i="13"/>
  <c r="H306" i="13"/>
  <c r="G306" i="13"/>
  <c r="F306" i="13"/>
  <c r="E306" i="13"/>
  <c r="D306" i="13"/>
  <c r="C306" i="13"/>
  <c r="C293" i="13"/>
  <c r="N292" i="13"/>
  <c r="M292" i="13"/>
  <c r="L292" i="13"/>
  <c r="K292" i="13"/>
  <c r="J292" i="13"/>
  <c r="I292" i="13"/>
  <c r="H292" i="13"/>
  <c r="G292" i="13"/>
  <c r="F292" i="13"/>
  <c r="E292" i="13"/>
  <c r="D292" i="13"/>
  <c r="C292" i="13"/>
  <c r="C282" i="13"/>
  <c r="N281" i="13"/>
  <c r="M281" i="13"/>
  <c r="L281" i="13"/>
  <c r="K281" i="13"/>
  <c r="J281" i="13"/>
  <c r="I281" i="13"/>
  <c r="H281" i="13"/>
  <c r="G281" i="13"/>
  <c r="F281" i="13"/>
  <c r="E281" i="13"/>
  <c r="D281" i="13"/>
  <c r="C281" i="13"/>
  <c r="C271" i="13"/>
  <c r="N270" i="13"/>
  <c r="M270" i="13"/>
  <c r="L270" i="13"/>
  <c r="K270" i="13"/>
  <c r="J270" i="13"/>
  <c r="I270" i="13"/>
  <c r="H270" i="13"/>
  <c r="G270" i="13"/>
  <c r="F270" i="13"/>
  <c r="E270" i="13"/>
  <c r="D270" i="13"/>
  <c r="C270" i="13"/>
  <c r="D16" i="14"/>
  <c r="E16" i="14"/>
  <c r="F16" i="14"/>
  <c r="G16" i="14"/>
  <c r="H16" i="14"/>
  <c r="I16" i="14"/>
  <c r="J16" i="14"/>
  <c r="K16" i="14"/>
  <c r="L16" i="14"/>
  <c r="M16" i="14"/>
  <c r="N16" i="14"/>
  <c r="O16" i="14"/>
  <c r="D17" i="14"/>
  <c r="D17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D16" i="10"/>
  <c r="D17" i="10" s="1"/>
  <c r="E16" i="10"/>
  <c r="F16" i="10"/>
  <c r="G16" i="10"/>
  <c r="H16" i="10"/>
  <c r="I16" i="10"/>
  <c r="J16" i="10"/>
  <c r="K16" i="10"/>
  <c r="L16" i="10"/>
  <c r="M16" i="10"/>
  <c r="N16" i="10"/>
  <c r="O16" i="10"/>
  <c r="D16" i="9"/>
  <c r="D17" i="9" s="1"/>
  <c r="E16" i="9"/>
  <c r="F16" i="9"/>
  <c r="G16" i="9"/>
  <c r="H16" i="9"/>
  <c r="I16" i="9"/>
  <c r="J16" i="9"/>
  <c r="K16" i="9"/>
  <c r="L16" i="9"/>
  <c r="M16" i="9"/>
  <c r="N16" i="9"/>
  <c r="O16" i="9"/>
  <c r="D16" i="8"/>
  <c r="E16" i="8"/>
  <c r="F16" i="8"/>
  <c r="G16" i="8"/>
  <c r="H16" i="8"/>
  <c r="I16" i="8"/>
  <c r="J16" i="8"/>
  <c r="K16" i="8"/>
  <c r="L16" i="8"/>
  <c r="M16" i="8"/>
  <c r="N16" i="8"/>
  <c r="O16" i="8"/>
  <c r="D17" i="8"/>
  <c r="D16" i="7"/>
  <c r="E16" i="7"/>
  <c r="D17" i="7" s="1"/>
  <c r="F16" i="7"/>
  <c r="G16" i="7"/>
  <c r="H16" i="7"/>
  <c r="I16" i="7"/>
  <c r="J16" i="7"/>
  <c r="K16" i="7"/>
  <c r="L16" i="7"/>
  <c r="M16" i="7"/>
  <c r="N16" i="7"/>
  <c r="O16" i="7"/>
  <c r="D16" i="6"/>
  <c r="D17" i="6" s="1"/>
  <c r="E16" i="6"/>
  <c r="F16" i="6"/>
  <c r="G16" i="6"/>
  <c r="H16" i="6"/>
  <c r="I16" i="6"/>
  <c r="J16" i="6"/>
  <c r="K16" i="6"/>
  <c r="L16" i="6"/>
  <c r="M16" i="6"/>
  <c r="N16" i="6"/>
  <c r="O16" i="6"/>
  <c r="D16" i="5"/>
  <c r="D17" i="5" s="1"/>
  <c r="E16" i="5"/>
  <c r="F16" i="5"/>
  <c r="G16" i="5"/>
  <c r="H16" i="5"/>
  <c r="I16" i="5"/>
  <c r="J16" i="5"/>
  <c r="K16" i="5"/>
  <c r="L16" i="5"/>
  <c r="M16" i="5"/>
  <c r="N16" i="5"/>
  <c r="O16" i="5"/>
  <c r="D16" i="4"/>
  <c r="E16" i="4"/>
  <c r="F16" i="4"/>
  <c r="G16" i="4"/>
  <c r="H16" i="4"/>
  <c r="I16" i="4"/>
  <c r="J16" i="4"/>
  <c r="K16" i="4"/>
  <c r="L16" i="4"/>
  <c r="M16" i="4"/>
  <c r="N16" i="4"/>
  <c r="O16" i="4"/>
  <c r="D17" i="4"/>
  <c r="D16" i="1"/>
  <c r="E16" i="1"/>
  <c r="D17" i="1" s="1"/>
  <c r="F16" i="1"/>
  <c r="G16" i="1"/>
  <c r="H16" i="1"/>
  <c r="I16" i="1"/>
  <c r="J16" i="1"/>
  <c r="K16" i="1"/>
  <c r="L16" i="1"/>
  <c r="M16" i="1"/>
  <c r="N16" i="1"/>
  <c r="O16" i="1"/>
  <c r="E390" i="13" l="1"/>
  <c r="I390" i="13"/>
  <c r="M390" i="13"/>
  <c r="D390" i="13"/>
  <c r="L390" i="13"/>
  <c r="F390" i="13"/>
  <c r="J390" i="13"/>
  <c r="N390" i="13"/>
  <c r="C390" i="13"/>
  <c r="G390" i="13"/>
  <c r="K390" i="13"/>
  <c r="C85" i="13"/>
  <c r="C28" i="13"/>
  <c r="C114" i="13"/>
  <c r="C56" i="13"/>
  <c r="C71" i="13"/>
  <c r="C14" i="13"/>
  <c r="C100" i="13"/>
  <c r="C42" i="13"/>
  <c r="C391" i="13" l="1"/>
</calcChain>
</file>

<file path=xl/sharedStrings.xml><?xml version="1.0" encoding="utf-8"?>
<sst xmlns="http://schemas.openxmlformats.org/spreadsheetml/2006/main" count="999" uniqueCount="88">
  <si>
    <t>Objekto pavadinimas ir adresas</t>
  </si>
  <si>
    <t>Leistina tinklo prisijungimo galia (kW), prisijungimo voltažas (0,4; 6; 10; 35 ar 110 kV)</t>
  </si>
  <si>
    <t>Dabartinis tarifas</t>
  </si>
  <si>
    <t>Mėnesiai</t>
  </si>
  <si>
    <t>lapkritis</t>
  </si>
  <si>
    <t>gruodis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</si>
  <si>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</si>
  <si>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</si>
  <si>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</si>
  <si>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</si>
  <si>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</si>
  <si>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</si>
  <si>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</si>
  <si>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</si>
  <si>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</si>
  <si>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</si>
  <si>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Sunaudojimas</t>
  </si>
  <si>
    <t>Maksimalių apkrovų, kWh</t>
  </si>
  <si>
    <t>Vidutinių apkrovų, kWh</t>
  </si>
  <si>
    <t>Šeštadienis, sekmadienis, švenčių dienos, kWh</t>
  </si>
  <si>
    <t>Minimalių apkrovų, kWh</t>
  </si>
  <si>
    <t>Viena laiko zona, kWh</t>
  </si>
  <si>
    <t>Viso per mėnesį:</t>
  </si>
  <si>
    <t>Viso per paskutinius 12 mėn., kWh:</t>
  </si>
  <si>
    <t>AB "Klaipėdos energija" Elektrinė,     Danės g. 8. LT-92109 Klaipėda</t>
  </si>
  <si>
    <t>AB "Klaipėdos energija" Klaipėdos rajoninė katilinė,     Šilutės pl. 26.. LT-91177 Klaipėda</t>
  </si>
  <si>
    <t>AB "Klaipėdos energija" Lypkių rajoninė katilinė,     Lypkių g. 57. LT-94100 Klaipėda</t>
  </si>
  <si>
    <t>AB "Klaipėdos energija" Paupių katilinė,     Jaunystės g. 3. LT-91274 Klaipėda</t>
  </si>
  <si>
    <t>AB "Klaipėdos energija" Gargždų ŠT katilinė Nr.2,     P.Cvirkos g. 15. LT-96134 Gargždai</t>
  </si>
  <si>
    <t>AB "Klaipėdos energija" Gargždų ŠT katilinė Nr.4,     Janonio g. 38. LT-96134 Gargždai</t>
  </si>
  <si>
    <t>AB "Klaipėdos energija" Gargždų ŠT katilinė Nr.5,     Kvietinių g. 28A. LT-96134 Gargždai</t>
  </si>
  <si>
    <t>AB "Klaipėdos energija" Gargždų ŠT katilinė Nr.6,     Liepų g. 3A. LT-96134 Gargždai</t>
  </si>
  <si>
    <t>AB "Klaipėdos energija" Gargždų ŠT boilerinė Nr. 1.,     Gargždai</t>
  </si>
  <si>
    <t>GTS viršininkas</t>
  </si>
  <si>
    <t>Romualdas Lukošius</t>
  </si>
  <si>
    <t>Nustatytas kainų komisijos</t>
  </si>
  <si>
    <t>AB "Klaipėdos energija" šiluminiai punktai, Klaipėda</t>
  </si>
  <si>
    <t>3,6    0,4 kV</t>
  </si>
  <si>
    <t>AB "Klaipėdos energija" šiluminė kamera 2P-33, Baltijos pr.  LT-91001  Klaipėda</t>
  </si>
  <si>
    <t>1,8    0,4 kV</t>
  </si>
  <si>
    <t>AB "Klaipėdos energija" šiluminė kamera 4P-11, Šilutės pl./Statybininkų pr.  LT-91001  Klaipėda</t>
  </si>
  <si>
    <t>45,    0,4 kV</t>
  </si>
  <si>
    <t>AB "Klaipėdos energija" šiluminė kamera 2P-52, Taikos pr./Jūrininkų pr.,  LT-91001  Klaipėda</t>
  </si>
  <si>
    <t>28,    0,4 kV</t>
  </si>
  <si>
    <t>AB "Klaipėdos energija" šiluminė kamera 4P-24, Vingio g./Jūrininkų pr.,  LT-91001  Klaipėda</t>
  </si>
  <si>
    <t>1,5    0,4 kV</t>
  </si>
  <si>
    <t>AB "Klaipėdos energija" šiluminė kamera 4Š-2, Liepų g. 1.,  LT-92138  Klaipėda</t>
  </si>
  <si>
    <t>0,1    0,4 kV</t>
  </si>
  <si>
    <t>AB "Klaipėdos energija" šiluminė kamera 4P-9, Smiltelės g.7.,  LT-95202  Klaipėda</t>
  </si>
  <si>
    <t>13,9    0,4 kV</t>
  </si>
  <si>
    <t>AB "Klaipėdos energija"  boilerinė Nr. 2., Kauno g. 3.  LT-91156  Klaipėda</t>
  </si>
  <si>
    <t>AB "Klaipėdos energija"  boilerinė Nr. 4., Kauno g. 37  LT-91001  Klaipėda</t>
  </si>
  <si>
    <t>Metinis  elektros energijos sunaudojimas objektuose, kuriuose nėra apskaitos prietaisų</t>
  </si>
  <si>
    <t>AB "Klaipėdos energija"  šiluminės kameros 4š-3;4š-4, Liepų g. 62,  LT-91001  Klaipėda</t>
  </si>
  <si>
    <t>0,01    0,4 kV</t>
  </si>
  <si>
    <t>AB "Klaipėdos energija"  šiluminis punktas, Kauno g. 19  LT-91158  Klaipėda</t>
  </si>
  <si>
    <t>0,22    0,4 kV</t>
  </si>
  <si>
    <t>Metinis  elektros energijos sunaudojimas</t>
  </si>
  <si>
    <t>4000,    10 kV</t>
  </si>
  <si>
    <t>3500,   10; 6 kV</t>
  </si>
  <si>
    <t>2000,   10 kV</t>
  </si>
  <si>
    <t>100,   0,4 kV</t>
  </si>
  <si>
    <t>200,   0,4 kV</t>
  </si>
  <si>
    <t>250,   0,4 kV</t>
  </si>
  <si>
    <t>87,   0,4 kV</t>
  </si>
  <si>
    <t>38,    0,4 kV</t>
  </si>
  <si>
    <t>AB "Klaipėdos energija" Gargždų ŠT boilerinė Nr. 1.,  Kvietinių g. 9B    Gargždai</t>
  </si>
  <si>
    <t>87,    0,4 kV</t>
  </si>
  <si>
    <t>20,    0,4 kV</t>
  </si>
  <si>
    <t>10,    0,4 kV</t>
  </si>
  <si>
    <t>AB "Klaipėdos energija" boilerinė Nr. 12.,  Baltijos pr. 41.  LT-94128 Klaipėda</t>
  </si>
  <si>
    <t>1,5,    0,4 kV</t>
  </si>
  <si>
    <t>AB "Klaipėdos energija"  boilerinė Nr. 17., Kretingos g. 1.  LT-92220  Klaipėda</t>
  </si>
  <si>
    <t>8,    0,4 kV</t>
  </si>
  <si>
    <t>AB "Klaipėdos energija" šiluminis punktas 4P-6,  Šilutės pl. 36  LT-994137 Klaipėda</t>
  </si>
  <si>
    <t>AB "Klaipėdos energija" šiluminis punktas 2Š-3,  Kretingos g. 24A,  LT-92211 Klaipėda</t>
  </si>
  <si>
    <t>7,1,    0,4 kV</t>
  </si>
  <si>
    <t>AB "Klaipėdos energija" šiluminis punktas 4P-7,  Šilutės pl. 42.,  LT-94138 Klaipėda</t>
  </si>
  <si>
    <t>4,    0,4 kV</t>
  </si>
  <si>
    <t>AB "Klaipėdos energija" šiluminis punktas 1Š-9,  Šaulių g. 8.,  LT-92137 Klaipėda</t>
  </si>
  <si>
    <t>AB "Klaipėdos energija" boilerinė Nr. 13., Debreceno 34   LT-94147 Klaipėda</t>
  </si>
  <si>
    <t>AB "Klaipėdos energija" Lypkių rajoninė katilinė,     Lypkių g. 13. LT-94100 Klaipėda</t>
  </si>
  <si>
    <t>AB "Klaipėdos energija" katilinė Nr. 9.,  Kadagių g. 9.,  LT-92356 Klaipėda</t>
  </si>
  <si>
    <t>1 priedas prie Techininės užduoties elektros energijai pirkti 2016 m.</t>
  </si>
  <si>
    <t>Metinis  elektros energijos sunaudojimas AB "Klaipėdos energija"</t>
  </si>
  <si>
    <t>AB "Klaipėdos energija" katilinė Nr. 19.,  Jaunimo g. 4.,  LT-92356 Klaipėda</t>
  </si>
  <si>
    <t>AB "Klaipėdos energija" katilinė Nr. 6.,  Kadagių g. 6.,  LT-92356 Klaipėda</t>
  </si>
  <si>
    <t>AB "Klaipėdos energija" katilinė Nr. 18.,  Jaunimo g. 2.,  LT-92356 Klaipėda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</si>
</sst>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12"/>
      <name val="Arial"/>
      <family val="2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wrapText="1"/>
    </xf>
    <xf numFmtId="3" fontId="2" fillId="0" borderId="2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3" fontId="3" fillId="0" borderId="2" xfId="1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vertical="center" wrapText="1"/>
    </xf>
    <xf numFmtId="3" fontId="2" fillId="0" borderId="5" xfId="1" applyNumberFormat="1" applyFont="1" applyBorder="1" applyAlignment="1">
      <alignment horizontal="right" vertical="center" wrapText="1"/>
    </xf>
    <xf numFmtId="3" fontId="2" fillId="0" borderId="6" xfId="1" applyNumberFormat="1" applyFont="1" applyBorder="1" applyAlignment="1">
      <alignment horizontal="right" vertical="center" wrapText="1"/>
    </xf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0" xfId="1" applyFont="1" applyBorder="1" applyAlignment="1">
      <alignment horizontal="left" vertical="center" wrapText="1"/>
    </xf>
    <xf numFmtId="0" fontId="0" fillId="0" borderId="11" xfId="0" applyBorder="1" applyAlignment="1"/>
    <xf numFmtId="0" fontId="0" fillId="0" borderId="3" xfId="0" applyBorder="1" applyAlignment="1"/>
    <xf numFmtId="0" fontId="2" fillId="0" borderId="11" xfId="1" applyFont="1" applyFill="1" applyBorder="1" applyAlignment="1">
      <alignment horizontal="center" wrapText="1"/>
    </xf>
    <xf numFmtId="3" fontId="0" fillId="0" borderId="0" xfId="0" applyNumberFormat="1"/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horizontal="right" wrapText="1"/>
    </xf>
    <xf numFmtId="0" fontId="6" fillId="0" borderId="2" xfId="1" applyFont="1" applyBorder="1" applyAlignment="1">
      <alignment horizontal="center" wrapText="1"/>
    </xf>
    <xf numFmtId="0" fontId="6" fillId="0" borderId="11" xfId="1" applyFont="1" applyFill="1" applyBorder="1" applyAlignment="1">
      <alignment horizontal="center" wrapText="1"/>
    </xf>
    <xf numFmtId="0" fontId="5" fillId="0" borderId="7" xfId="1" applyFont="1" applyBorder="1"/>
    <xf numFmtId="0" fontId="5" fillId="0" borderId="8" xfId="1" applyFont="1" applyBorder="1"/>
    <xf numFmtId="3" fontId="8" fillId="0" borderId="2" xfId="1" applyNumberFormat="1" applyFont="1" applyBorder="1" applyAlignment="1">
      <alignment horizontal="right" wrapText="1"/>
    </xf>
    <xf numFmtId="3" fontId="5" fillId="0" borderId="2" xfId="1" applyNumberFormat="1" applyFont="1" applyBorder="1" applyAlignment="1">
      <alignment horizontal="right" wrapText="1"/>
    </xf>
    <xf numFmtId="0" fontId="5" fillId="0" borderId="9" xfId="1" applyFont="1" applyBorder="1"/>
    <xf numFmtId="3" fontId="9" fillId="0" borderId="2" xfId="1" applyNumberFormat="1" applyFont="1" applyBorder="1" applyAlignment="1">
      <alignment horizontal="right" vertical="center" wrapText="1"/>
    </xf>
    <xf numFmtId="3" fontId="9" fillId="0" borderId="0" xfId="1" applyNumberFormat="1" applyFont="1" applyBorder="1" applyAlignment="1">
      <alignment horizontal="left" wrapText="1"/>
    </xf>
    <xf numFmtId="0" fontId="5" fillId="0" borderId="10" xfId="1" applyFont="1" applyBorder="1" applyAlignment="1">
      <alignment horizontal="left" vertical="center" wrapText="1"/>
    </xf>
    <xf numFmtId="0" fontId="5" fillId="0" borderId="3" xfId="1" applyFont="1" applyBorder="1" applyAlignment="1">
      <alignment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wrapText="1"/>
    </xf>
    <xf numFmtId="3" fontId="7" fillId="0" borderId="0" xfId="1" applyNumberFormat="1" applyFont="1" applyBorder="1" applyAlignment="1">
      <alignment horizontal="left" wrapText="1"/>
    </xf>
    <xf numFmtId="0" fontId="6" fillId="0" borderId="8" xfId="1" applyFont="1" applyBorder="1"/>
    <xf numFmtId="0" fontId="6" fillId="0" borderId="9" xfId="1" applyFont="1" applyBorder="1"/>
    <xf numFmtId="3" fontId="6" fillId="0" borderId="2" xfId="1" applyNumberFormat="1" applyFont="1" applyBorder="1" applyAlignment="1">
      <alignment horizontal="right" wrapText="1"/>
    </xf>
    <xf numFmtId="0" fontId="6" fillId="0" borderId="0" xfId="0" applyFont="1"/>
    <xf numFmtId="0" fontId="10" fillId="0" borderId="0" xfId="0" applyFont="1" applyAlignment="1">
      <alignment horizontal="center"/>
    </xf>
    <xf numFmtId="0" fontId="5" fillId="0" borderId="11" xfId="0" applyFont="1" applyBorder="1" applyAlignment="1"/>
    <xf numFmtId="0" fontId="5" fillId="0" borderId="3" xfId="0" applyFont="1" applyBorder="1" applyAlignment="1"/>
    <xf numFmtId="0" fontId="5" fillId="0" borderId="0" xfId="0" applyFont="1" applyBorder="1"/>
    <xf numFmtId="0" fontId="6" fillId="0" borderId="0" xfId="0" applyFont="1" applyBorder="1"/>
    <xf numFmtId="0" fontId="11" fillId="0" borderId="0" xfId="0" applyFont="1"/>
    <xf numFmtId="0" fontId="11" fillId="0" borderId="0" xfId="0" applyFont="1" applyBorder="1"/>
    <xf numFmtId="164" fontId="7" fillId="0" borderId="0" xfId="1" applyNumberFormat="1" applyFont="1" applyBorder="1" applyAlignment="1">
      <alignment horizontal="left" wrapText="1"/>
    </xf>
    <xf numFmtId="0" fontId="6" fillId="0" borderId="0" xfId="0" applyFont="1" applyFill="1"/>
    <xf numFmtId="3" fontId="7" fillId="0" borderId="0" xfId="0" applyNumberFormat="1" applyFont="1"/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/>
    <xf numFmtId="3" fontId="5" fillId="0" borderId="8" xfId="1" applyNumberFormat="1" applyFont="1" applyBorder="1" applyAlignment="1">
      <alignment horizontal="right" wrapText="1"/>
    </xf>
    <xf numFmtId="0" fontId="6" fillId="0" borderId="2" xfId="1" applyFont="1" applyFill="1" applyBorder="1" applyAlignment="1">
      <alignment horizontal="center" wrapText="1"/>
    </xf>
    <xf numFmtId="3" fontId="2" fillId="0" borderId="2" xfId="1" applyNumberFormat="1" applyFont="1" applyFill="1" applyBorder="1" applyAlignment="1">
      <alignment horizontal="right" wrapText="1"/>
    </xf>
    <xf numFmtId="3" fontId="6" fillId="0" borderId="5" xfId="1" applyNumberFormat="1" applyFont="1" applyFill="1" applyBorder="1" applyAlignment="1">
      <alignment horizontal="right" vertical="center" wrapText="1"/>
    </xf>
    <xf numFmtId="3" fontId="6" fillId="0" borderId="6" xfId="1" applyNumberFormat="1" applyFont="1" applyFill="1" applyBorder="1" applyAlignment="1">
      <alignment horizontal="right" vertical="center" wrapText="1"/>
    </xf>
    <xf numFmtId="3" fontId="7" fillId="0" borderId="2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left" wrapText="1"/>
    </xf>
    <xf numFmtId="0" fontId="6" fillId="0" borderId="0" xfId="0" applyFont="1" applyFill="1" applyBorder="1"/>
    <xf numFmtId="164" fontId="7" fillId="0" borderId="0" xfId="1" applyNumberFormat="1" applyFont="1" applyFill="1" applyBorder="1" applyAlignment="1">
      <alignment horizontal="left" wrapText="1"/>
    </xf>
    <xf numFmtId="0" fontId="11" fillId="0" borderId="0" xfId="0" applyFont="1" applyFill="1" applyBorder="1" applyAlignment="1"/>
    <xf numFmtId="0" fontId="11" fillId="0" borderId="0" xfId="0" applyFont="1" applyFill="1"/>
    <xf numFmtId="0" fontId="6" fillId="0" borderId="0" xfId="0" applyFont="1" applyAlignment="1">
      <alignment horizontal="left"/>
    </xf>
    <xf numFmtId="0" fontId="5" fillId="0" borderId="11" xfId="0" applyFont="1" applyFill="1" applyBorder="1" applyAlignment="1"/>
    <xf numFmtId="0" fontId="5" fillId="0" borderId="7" xfId="1" applyFont="1" applyFill="1" applyBorder="1"/>
    <xf numFmtId="0" fontId="5" fillId="0" borderId="1" xfId="1" applyFont="1" applyBorder="1" applyAlignment="1">
      <alignment horizontal="right" wrapText="1"/>
    </xf>
    <xf numFmtId="0" fontId="5" fillId="0" borderId="12" xfId="0" applyFont="1" applyBorder="1"/>
    <xf numFmtId="3" fontId="7" fillId="0" borderId="1" xfId="1" applyNumberFormat="1" applyFont="1" applyBorder="1" applyAlignment="1">
      <alignment horizontal="left" wrapText="1"/>
    </xf>
    <xf numFmtId="0" fontId="6" fillId="0" borderId="13" xfId="0" applyFont="1" applyBorder="1"/>
    <xf numFmtId="0" fontId="6" fillId="0" borderId="12" xfId="0" applyFont="1" applyBorder="1"/>
    <xf numFmtId="0" fontId="5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3" xfId="0" applyFont="1" applyFill="1" applyBorder="1"/>
    <xf numFmtId="0" fontId="5" fillId="2" borderId="12" xfId="0" applyFont="1" applyFill="1" applyBorder="1"/>
    <xf numFmtId="3" fontId="9" fillId="0" borderId="1" xfId="1" applyNumberFormat="1" applyFont="1" applyBorder="1" applyAlignment="1">
      <alignment horizontal="left" wrapText="1"/>
    </xf>
    <xf numFmtId="0" fontId="5" fillId="0" borderId="13" xfId="0" applyFont="1" applyBorder="1"/>
    <xf numFmtId="0" fontId="7" fillId="0" borderId="1" xfId="1" applyFont="1" applyFill="1" applyBorder="1" applyAlignment="1">
      <alignment horizontal="left" vertical="center" wrapText="1"/>
    </xf>
    <xf numFmtId="0" fontId="6" fillId="0" borderId="13" xfId="0" applyFont="1" applyFill="1" applyBorder="1"/>
    <xf numFmtId="0" fontId="6" fillId="0" borderId="12" xfId="0" applyFont="1" applyFill="1" applyBorder="1"/>
    <xf numFmtId="3" fontId="7" fillId="0" borderId="1" xfId="1" applyNumberFormat="1" applyFont="1" applyFill="1" applyBorder="1" applyAlignment="1">
      <alignment horizontal="left" wrapText="1"/>
    </xf>
    <xf numFmtId="0" fontId="10" fillId="0" borderId="0" xfId="0" applyFont="1" applyAlignment="1">
      <alignment horizontal="center"/>
    </xf>
    <xf numFmtId="0" fontId="6" fillId="0" borderId="1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9" fillId="0" borderId="1" xfId="1" applyFont="1" applyBorder="1" applyAlignment="1">
      <alignment horizontal="right" wrapText="1"/>
    </xf>
    <xf numFmtId="0" fontId="9" fillId="0" borderId="12" xfId="0" applyFont="1" applyBorder="1"/>
    <xf numFmtId="3" fontId="10" fillId="0" borderId="1" xfId="1" applyNumberFormat="1" applyFont="1" applyBorder="1" applyAlignment="1">
      <alignment horizontal="left" wrapText="1"/>
    </xf>
    <xf numFmtId="0" fontId="12" fillId="0" borderId="13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3" fontId="3" fillId="0" borderId="1" xfId="1" applyNumberFormat="1" applyFont="1" applyBorder="1" applyAlignment="1">
      <alignment horizontal="left" wrapText="1"/>
    </xf>
    <xf numFmtId="0" fontId="0" fillId="0" borderId="13" xfId="0" applyBorder="1"/>
    <xf numFmtId="0" fontId="0" fillId="0" borderId="12" xfId="0" applyBorder="1"/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5"/>
  <sheetViews>
    <sheetView tabSelected="1" topLeftCell="A382" workbookViewId="0">
      <selection activeCell="A382" sqref="A382"/>
    </sheetView>
  </sheetViews>
  <sheetFormatPr defaultColWidth="8.7109375" defaultRowHeight="15.75" x14ac:dyDescent="0.25"/>
  <cols>
    <col min="1" max="1" width="14.5703125" style="45" customWidth="1"/>
    <col min="2" max="2" width="20.28515625" style="45" customWidth="1"/>
    <col min="3" max="3" width="10.140625" style="45" customWidth="1"/>
    <col min="4" max="4" width="10.28515625" style="45" customWidth="1"/>
    <col min="5" max="6" width="10.140625" style="45" customWidth="1"/>
    <col min="7" max="11" width="9.28515625" style="45" customWidth="1"/>
    <col min="12" max="12" width="9.7109375" style="45" customWidth="1"/>
    <col min="13" max="13" width="11.140625" style="45" customWidth="1"/>
    <col min="14" max="14" width="12" style="45" customWidth="1"/>
    <col min="15" max="15" width="8.7109375" style="45" customWidth="1"/>
    <col min="16" max="16" width="8.7109375" style="54" customWidth="1"/>
    <col min="17" max="17" width="19.42578125" style="45" customWidth="1"/>
    <col min="18" max="18" width="15.28515625" style="45" customWidth="1"/>
    <col min="19" max="16384" width="8.7109375" style="45"/>
  </cols>
  <sheetData>
    <row r="1" spans="1:14" x14ac:dyDescent="0.25">
      <c r="I1" s="45" t="s">
        <v>83</v>
      </c>
    </row>
    <row r="2" spans="1:14" ht="18.75" x14ac:dyDescent="0.3">
      <c r="A2" s="92" t="s">
        <v>57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4" ht="16.5" thickBot="1" x14ac:dyDescent="0.3"/>
    <row r="4" spans="1:14" ht="16.5" thickBot="1" x14ac:dyDescent="0.3">
      <c r="A4" s="82" t="s">
        <v>0</v>
      </c>
      <c r="B4" s="77"/>
      <c r="C4" s="79" t="s">
        <v>24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 ht="45" customHeight="1" thickBot="1" x14ac:dyDescent="0.3">
      <c r="A5" s="80" t="s">
        <v>1</v>
      </c>
      <c r="B5" s="74"/>
      <c r="C5" s="79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4" ht="16.5" thickBot="1" x14ac:dyDescent="0.3">
      <c r="A6" s="78" t="s">
        <v>2</v>
      </c>
      <c r="B6" s="74"/>
      <c r="C6" s="79" t="s">
        <v>35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7"/>
    </row>
    <row r="7" spans="1:14" ht="16.5" thickBot="1" x14ac:dyDescent="0.3">
      <c r="A7" s="80" t="s">
        <v>3</v>
      </c>
      <c r="B7" s="74"/>
      <c r="C7" s="60" t="s">
        <v>6</v>
      </c>
      <c r="D7" s="60" t="s">
        <v>7</v>
      </c>
      <c r="E7" s="60" t="s">
        <v>8</v>
      </c>
      <c r="F7" s="60" t="s">
        <v>9</v>
      </c>
      <c r="G7" s="60" t="s">
        <v>10</v>
      </c>
      <c r="H7" s="60" t="s">
        <v>11</v>
      </c>
      <c r="I7" s="60" t="s">
        <v>12</v>
      </c>
      <c r="J7" s="60" t="s">
        <v>13</v>
      </c>
      <c r="K7" s="60" t="s">
        <v>14</v>
      </c>
      <c r="L7" s="60" t="s">
        <v>15</v>
      </c>
      <c r="M7" s="24" t="s">
        <v>4</v>
      </c>
      <c r="N7" s="24" t="s">
        <v>5</v>
      </c>
    </row>
    <row r="8" spans="1:14" ht="30.75" thickBot="1" x14ac:dyDescent="0.3">
      <c r="A8" s="32" t="s">
        <v>16</v>
      </c>
      <c r="B8" s="33" t="s">
        <v>17</v>
      </c>
      <c r="C8" s="61">
        <v>88832</v>
      </c>
      <c r="D8" s="61">
        <v>75432</v>
      </c>
      <c r="E8" s="61">
        <v>57948</v>
      </c>
      <c r="F8" s="61">
        <v>20556</v>
      </c>
      <c r="G8" s="61">
        <v>12352</v>
      </c>
      <c r="H8" s="61">
        <v>14968</v>
      </c>
      <c r="I8" s="61">
        <v>9800</v>
      </c>
      <c r="J8" s="61">
        <v>11452</v>
      </c>
      <c r="K8" s="61">
        <v>17568</v>
      </c>
      <c r="L8" s="61">
        <v>26488</v>
      </c>
      <c r="M8" s="61">
        <v>33372</v>
      </c>
      <c r="N8" s="61">
        <v>46252</v>
      </c>
    </row>
    <row r="9" spans="1:14" ht="30.75" thickBot="1" x14ac:dyDescent="0.3">
      <c r="A9" s="71"/>
      <c r="B9" s="34" t="s">
        <v>18</v>
      </c>
      <c r="C9" s="61">
        <v>182824</v>
      </c>
      <c r="D9" s="61">
        <v>154080</v>
      </c>
      <c r="E9" s="61">
        <v>113668</v>
      </c>
      <c r="F9" s="61">
        <v>41552</v>
      </c>
      <c r="G9" s="61">
        <v>40952</v>
      </c>
      <c r="H9" s="61">
        <v>43992</v>
      </c>
      <c r="I9" s="61">
        <v>31120</v>
      </c>
      <c r="J9" s="61">
        <v>35956</v>
      </c>
      <c r="K9" s="61">
        <v>35400</v>
      </c>
      <c r="L9" s="61">
        <v>50832</v>
      </c>
      <c r="M9" s="61">
        <v>65900</v>
      </c>
      <c r="N9" s="61">
        <v>87748</v>
      </c>
    </row>
    <row r="10" spans="1:14" ht="45.75" thickBot="1" x14ac:dyDescent="0.3">
      <c r="A10" s="47"/>
      <c r="B10" s="21" t="s">
        <v>19</v>
      </c>
      <c r="C10" s="61">
        <v>127864</v>
      </c>
      <c r="D10" s="61">
        <v>97036</v>
      </c>
      <c r="E10" s="61">
        <v>63656</v>
      </c>
      <c r="F10" s="61">
        <v>21004</v>
      </c>
      <c r="G10" s="61">
        <v>13816</v>
      </c>
      <c r="H10" s="61">
        <v>16312</v>
      </c>
      <c r="I10" s="61">
        <v>17548</v>
      </c>
      <c r="J10" s="61">
        <v>14272</v>
      </c>
      <c r="K10" s="61">
        <v>15616</v>
      </c>
      <c r="L10" s="61">
        <v>38096</v>
      </c>
      <c r="M10" s="61">
        <v>46600</v>
      </c>
      <c r="N10" s="61">
        <v>28236</v>
      </c>
    </row>
    <row r="11" spans="1:14" ht="30.75" thickBot="1" x14ac:dyDescent="0.3">
      <c r="A11" s="48"/>
      <c r="B11" s="21" t="s">
        <v>20</v>
      </c>
      <c r="C11" s="61">
        <v>177752</v>
      </c>
      <c r="D11" s="61">
        <v>133068</v>
      </c>
      <c r="E11" s="61">
        <v>118052</v>
      </c>
      <c r="F11" s="61">
        <v>41468</v>
      </c>
      <c r="G11" s="61">
        <v>35844</v>
      </c>
      <c r="H11" s="61">
        <v>36744</v>
      </c>
      <c r="I11" s="61">
        <v>28644</v>
      </c>
      <c r="J11" s="61">
        <v>31076</v>
      </c>
      <c r="K11" s="61">
        <v>33740</v>
      </c>
      <c r="L11" s="61">
        <v>56536</v>
      </c>
      <c r="M11" s="61">
        <v>61412</v>
      </c>
      <c r="N11" s="61">
        <v>66496</v>
      </c>
    </row>
    <row r="12" spans="1:14" ht="16.5" thickBot="1" x14ac:dyDescent="0.3">
      <c r="A12" s="35"/>
      <c r="B12" s="36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1:14" ht="16.5" thickBot="1" x14ac:dyDescent="0.3">
      <c r="A13" s="81" t="s">
        <v>22</v>
      </c>
      <c r="B13" s="74"/>
      <c r="C13" s="64">
        <f t="shared" ref="C13:N13" si="0">SUM(C8:C11)</f>
        <v>577272</v>
      </c>
      <c r="D13" s="64">
        <f t="shared" si="0"/>
        <v>459616</v>
      </c>
      <c r="E13" s="64">
        <f t="shared" si="0"/>
        <v>353324</v>
      </c>
      <c r="F13" s="64">
        <f t="shared" si="0"/>
        <v>124580</v>
      </c>
      <c r="G13" s="64">
        <f t="shared" si="0"/>
        <v>102964</v>
      </c>
      <c r="H13" s="64">
        <f t="shared" si="0"/>
        <v>112016</v>
      </c>
      <c r="I13" s="64">
        <f t="shared" si="0"/>
        <v>87112</v>
      </c>
      <c r="J13" s="64">
        <f t="shared" si="0"/>
        <v>92756</v>
      </c>
      <c r="K13" s="64">
        <f t="shared" si="0"/>
        <v>102324</v>
      </c>
      <c r="L13" s="64">
        <f t="shared" si="0"/>
        <v>171952</v>
      </c>
      <c r="M13" s="64">
        <f t="shared" si="0"/>
        <v>207284</v>
      </c>
      <c r="N13" s="64">
        <f t="shared" si="0"/>
        <v>228732</v>
      </c>
    </row>
    <row r="14" spans="1:14" ht="16.5" thickBot="1" x14ac:dyDescent="0.3">
      <c r="A14" s="73" t="s">
        <v>23</v>
      </c>
      <c r="B14" s="74"/>
      <c r="C14" s="91">
        <f>SUM(C13:N13)</f>
        <v>2619932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0"/>
    </row>
    <row r="15" spans="1:14" x14ac:dyDescent="0.25">
      <c r="A15" s="22"/>
      <c r="B15" s="49"/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1:14" x14ac:dyDescent="0.25">
      <c r="A16" s="40"/>
      <c r="B16" s="50"/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spans="1:18" ht="16.5" thickBot="1" x14ac:dyDescent="0.3"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8" ht="16.5" thickBot="1" x14ac:dyDescent="0.3">
      <c r="A18" s="82" t="s">
        <v>0</v>
      </c>
      <c r="B18" s="77"/>
      <c r="C18" s="88" t="s">
        <v>25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90"/>
    </row>
    <row r="19" spans="1:18" ht="45.75" customHeight="1" thickBot="1" x14ac:dyDescent="0.3">
      <c r="A19" s="80" t="s">
        <v>1</v>
      </c>
      <c r="B19" s="74"/>
      <c r="C19" s="88" t="s">
        <v>59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90"/>
    </row>
    <row r="20" spans="1:18" ht="16.5" thickBot="1" x14ac:dyDescent="0.3">
      <c r="A20" s="78" t="s">
        <v>2</v>
      </c>
      <c r="B20" s="74"/>
      <c r="C20" s="88" t="s">
        <v>35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90"/>
    </row>
    <row r="21" spans="1:18" ht="16.5" thickBot="1" x14ac:dyDescent="0.3">
      <c r="A21" s="80" t="s">
        <v>3</v>
      </c>
      <c r="B21" s="74"/>
      <c r="C21" s="60" t="s">
        <v>6</v>
      </c>
      <c r="D21" s="60" t="s">
        <v>7</v>
      </c>
      <c r="E21" s="60" t="s">
        <v>8</v>
      </c>
      <c r="F21" s="60" t="s">
        <v>9</v>
      </c>
      <c r="G21" s="60" t="s">
        <v>10</v>
      </c>
      <c r="H21" s="60" t="s">
        <v>11</v>
      </c>
      <c r="I21" s="60" t="s">
        <v>12</v>
      </c>
      <c r="J21" s="60" t="s">
        <v>13</v>
      </c>
      <c r="K21" s="60" t="s">
        <v>14</v>
      </c>
      <c r="L21" s="60" t="s">
        <v>15</v>
      </c>
      <c r="M21" s="24" t="s">
        <v>4</v>
      </c>
      <c r="N21" s="24" t="s">
        <v>5</v>
      </c>
    </row>
    <row r="22" spans="1:18" ht="30.75" thickBot="1" x14ac:dyDescent="0.3">
      <c r="A22" s="32" t="s">
        <v>16</v>
      </c>
      <c r="B22" s="33" t="s">
        <v>17</v>
      </c>
      <c r="C22" s="61">
        <v>155644</v>
      </c>
      <c r="D22" s="61">
        <v>70888</v>
      </c>
      <c r="E22" s="61">
        <v>83767</v>
      </c>
      <c r="F22" s="61">
        <v>55218</v>
      </c>
      <c r="G22" s="61">
        <v>9972</v>
      </c>
      <c r="H22" s="61">
        <v>11584</v>
      </c>
      <c r="I22" s="61">
        <v>9287</v>
      </c>
      <c r="J22" s="61">
        <v>8992</v>
      </c>
      <c r="K22" s="61">
        <v>36044</v>
      </c>
      <c r="L22" s="61">
        <v>85659</v>
      </c>
      <c r="M22" s="61">
        <v>77027</v>
      </c>
      <c r="N22" s="61">
        <v>93293</v>
      </c>
    </row>
    <row r="23" spans="1:18" ht="30.75" thickBot="1" x14ac:dyDescent="0.3">
      <c r="A23" s="71"/>
      <c r="B23" s="34" t="s">
        <v>18</v>
      </c>
      <c r="C23" s="61">
        <v>337574</v>
      </c>
      <c r="D23" s="61">
        <v>150493</v>
      </c>
      <c r="E23" s="61">
        <v>180428</v>
      </c>
      <c r="F23" s="61">
        <v>118562</v>
      </c>
      <c r="G23" s="61">
        <v>36277</v>
      </c>
      <c r="H23" s="61">
        <v>43893</v>
      </c>
      <c r="I23" s="61">
        <v>34834</v>
      </c>
      <c r="J23" s="61">
        <v>33827</v>
      </c>
      <c r="K23" s="61">
        <v>75178</v>
      </c>
      <c r="L23" s="61">
        <v>176332</v>
      </c>
      <c r="M23" s="61">
        <v>166713</v>
      </c>
      <c r="N23" s="61">
        <v>201950</v>
      </c>
      <c r="Q23" s="56"/>
      <c r="R23" s="57"/>
    </row>
    <row r="24" spans="1:18" ht="45.75" thickBot="1" x14ac:dyDescent="0.3">
      <c r="A24" s="47"/>
      <c r="B24" s="21" t="s">
        <v>19</v>
      </c>
      <c r="C24" s="61">
        <v>256914</v>
      </c>
      <c r="D24" s="61">
        <v>93605</v>
      </c>
      <c r="E24" s="61">
        <v>100922</v>
      </c>
      <c r="F24" s="61">
        <v>72146</v>
      </c>
      <c r="G24" s="61">
        <v>16240</v>
      </c>
      <c r="H24" s="61">
        <v>16927</v>
      </c>
      <c r="I24" s="61">
        <v>20676</v>
      </c>
      <c r="J24" s="61">
        <v>14185</v>
      </c>
      <c r="K24" s="61">
        <v>32050</v>
      </c>
      <c r="L24" s="61">
        <v>83207</v>
      </c>
      <c r="M24" s="61">
        <v>99085</v>
      </c>
      <c r="N24" s="61">
        <v>124129</v>
      </c>
      <c r="Q24" s="55"/>
      <c r="R24" s="58"/>
    </row>
    <row r="25" spans="1:18" ht="30.75" thickBot="1" x14ac:dyDescent="0.3">
      <c r="A25" s="48"/>
      <c r="B25" s="21" t="s">
        <v>20</v>
      </c>
      <c r="C25" s="61">
        <v>364710</v>
      </c>
      <c r="D25" s="61">
        <v>154657</v>
      </c>
      <c r="E25" s="61">
        <v>179490</v>
      </c>
      <c r="F25" s="61">
        <v>125724</v>
      </c>
      <c r="G25" s="61">
        <v>34452</v>
      </c>
      <c r="H25" s="61">
        <v>40059</v>
      </c>
      <c r="I25" s="61">
        <v>34952</v>
      </c>
      <c r="J25" s="61">
        <v>31459</v>
      </c>
      <c r="K25" s="61">
        <v>68010</v>
      </c>
      <c r="L25" s="61">
        <v>171683</v>
      </c>
      <c r="M25" s="61">
        <v>167655</v>
      </c>
      <c r="N25" s="61">
        <v>202970</v>
      </c>
    </row>
    <row r="26" spans="1:18" ht="16.5" thickBot="1" x14ac:dyDescent="0.3">
      <c r="A26" s="35"/>
      <c r="B26" s="36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3"/>
    </row>
    <row r="27" spans="1:18" ht="16.5" thickBot="1" x14ac:dyDescent="0.3">
      <c r="A27" s="81" t="s">
        <v>22</v>
      </c>
      <c r="B27" s="74"/>
      <c r="C27" s="64">
        <f t="shared" ref="C27:N27" si="1">SUM(C22:C25)</f>
        <v>1114842</v>
      </c>
      <c r="D27" s="64">
        <f t="shared" si="1"/>
        <v>469643</v>
      </c>
      <c r="E27" s="64">
        <f t="shared" si="1"/>
        <v>544607</v>
      </c>
      <c r="F27" s="64">
        <f t="shared" si="1"/>
        <v>371650</v>
      </c>
      <c r="G27" s="64">
        <f t="shared" si="1"/>
        <v>96941</v>
      </c>
      <c r="H27" s="64">
        <f t="shared" si="1"/>
        <v>112463</v>
      </c>
      <c r="I27" s="64">
        <f t="shared" si="1"/>
        <v>99749</v>
      </c>
      <c r="J27" s="64">
        <f t="shared" si="1"/>
        <v>88463</v>
      </c>
      <c r="K27" s="64">
        <f t="shared" si="1"/>
        <v>211282</v>
      </c>
      <c r="L27" s="64">
        <f t="shared" si="1"/>
        <v>516881</v>
      </c>
      <c r="M27" s="64">
        <f t="shared" si="1"/>
        <v>510480</v>
      </c>
      <c r="N27" s="64">
        <f t="shared" si="1"/>
        <v>622342</v>
      </c>
    </row>
    <row r="28" spans="1:18" ht="16.5" thickBot="1" x14ac:dyDescent="0.3">
      <c r="A28" s="73" t="s">
        <v>23</v>
      </c>
      <c r="B28" s="74"/>
      <c r="C28" s="91">
        <f>SUM(C27:N27)</f>
        <v>4759343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</row>
    <row r="29" spans="1:18" x14ac:dyDescent="0.25">
      <c r="A29" s="40"/>
      <c r="B29" s="50"/>
      <c r="C29" s="67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8" x14ac:dyDescent="0.25">
      <c r="A30" s="40"/>
      <c r="B30" s="50"/>
      <c r="C30" s="65"/>
      <c r="D30" s="66"/>
      <c r="E30" s="66"/>
      <c r="F30" s="68">
        <v>2</v>
      </c>
      <c r="G30" s="66"/>
      <c r="H30" s="66"/>
      <c r="I30" s="66"/>
      <c r="J30" s="66"/>
      <c r="K30" s="66"/>
      <c r="L30" s="66"/>
      <c r="M30" s="66"/>
      <c r="N30" s="66"/>
    </row>
    <row r="31" spans="1:18" ht="16.5" thickBot="1" x14ac:dyDescent="0.3">
      <c r="C31" s="54"/>
      <c r="D31" s="54"/>
      <c r="E31" s="69"/>
      <c r="F31" s="54"/>
      <c r="G31" s="54"/>
      <c r="H31" s="54"/>
      <c r="I31" s="54"/>
      <c r="J31" s="54"/>
      <c r="K31" s="54"/>
      <c r="L31" s="54"/>
      <c r="M31" s="54"/>
      <c r="N31" s="54"/>
    </row>
    <row r="32" spans="1:18" ht="16.5" thickBot="1" x14ac:dyDescent="0.3">
      <c r="A32" s="82" t="s">
        <v>0</v>
      </c>
      <c r="B32" s="77"/>
      <c r="C32" s="88" t="s">
        <v>81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90"/>
    </row>
    <row r="33" spans="1:14" ht="45.75" customHeight="1" thickBot="1" x14ac:dyDescent="0.3">
      <c r="A33" s="80" t="s">
        <v>1</v>
      </c>
      <c r="B33" s="74"/>
      <c r="C33" s="88" t="s">
        <v>60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90"/>
    </row>
    <row r="34" spans="1:14" ht="16.5" thickBot="1" x14ac:dyDescent="0.3">
      <c r="A34" s="78" t="s">
        <v>2</v>
      </c>
      <c r="B34" s="74"/>
      <c r="C34" s="88" t="s">
        <v>35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90"/>
    </row>
    <row r="35" spans="1:14" ht="16.5" thickBot="1" x14ac:dyDescent="0.3">
      <c r="A35" s="80" t="s">
        <v>3</v>
      </c>
      <c r="B35" s="74"/>
      <c r="C35" s="60" t="s">
        <v>6</v>
      </c>
      <c r="D35" s="60" t="s">
        <v>7</v>
      </c>
      <c r="E35" s="60" t="s">
        <v>8</v>
      </c>
      <c r="F35" s="60" t="s">
        <v>9</v>
      </c>
      <c r="G35" s="60" t="s">
        <v>10</v>
      </c>
      <c r="H35" s="60" t="s">
        <v>11</v>
      </c>
      <c r="I35" s="60" t="s">
        <v>12</v>
      </c>
      <c r="J35" s="60" t="s">
        <v>13</v>
      </c>
      <c r="K35" s="60" t="s">
        <v>14</v>
      </c>
      <c r="L35" s="60" t="s">
        <v>15</v>
      </c>
      <c r="M35" s="24" t="s">
        <v>4</v>
      </c>
      <c r="N35" s="24" t="s">
        <v>5</v>
      </c>
    </row>
    <row r="36" spans="1:14" ht="30.75" thickBot="1" x14ac:dyDescent="0.3">
      <c r="A36" s="32" t="s">
        <v>16</v>
      </c>
      <c r="B36" s="33" t="s">
        <v>17</v>
      </c>
      <c r="C36" s="61">
        <v>14460</v>
      </c>
      <c r="D36" s="61">
        <v>14340</v>
      </c>
      <c r="E36" s="61">
        <v>19506</v>
      </c>
      <c r="F36" s="61">
        <v>9426</v>
      </c>
      <c r="G36" s="61">
        <v>3630</v>
      </c>
      <c r="H36" s="61">
        <v>2328</v>
      </c>
      <c r="I36" s="61">
        <v>1746</v>
      </c>
      <c r="J36" s="61">
        <v>3312</v>
      </c>
      <c r="K36" s="61">
        <v>6720</v>
      </c>
      <c r="L36" s="61">
        <v>8106</v>
      </c>
      <c r="M36" s="61">
        <v>9372</v>
      </c>
      <c r="N36" s="61">
        <v>16830</v>
      </c>
    </row>
    <row r="37" spans="1:14" ht="30.75" thickBot="1" x14ac:dyDescent="0.3">
      <c r="A37" s="71"/>
      <c r="B37" s="34" t="s">
        <v>18</v>
      </c>
      <c r="C37" s="61">
        <v>30996</v>
      </c>
      <c r="D37" s="61">
        <v>30822</v>
      </c>
      <c r="E37" s="61">
        <v>34806</v>
      </c>
      <c r="F37" s="61">
        <v>20040</v>
      </c>
      <c r="G37" s="61">
        <v>15480</v>
      </c>
      <c r="H37" s="61">
        <v>10110</v>
      </c>
      <c r="I37" s="61">
        <v>6918</v>
      </c>
      <c r="J37" s="61">
        <v>14478</v>
      </c>
      <c r="K37" s="61">
        <v>14028</v>
      </c>
      <c r="L37" s="61">
        <v>16332</v>
      </c>
      <c r="M37" s="61">
        <v>20424</v>
      </c>
      <c r="N37" s="61">
        <v>34656</v>
      </c>
    </row>
    <row r="38" spans="1:14" ht="45.75" thickBot="1" x14ac:dyDescent="0.3">
      <c r="A38" s="47"/>
      <c r="B38" s="21" t="s">
        <v>19</v>
      </c>
      <c r="C38" s="61">
        <v>23472</v>
      </c>
      <c r="D38" s="61">
        <v>20118</v>
      </c>
      <c r="E38" s="61">
        <v>19764</v>
      </c>
      <c r="F38" s="61">
        <v>12000</v>
      </c>
      <c r="G38" s="61">
        <v>8250</v>
      </c>
      <c r="H38" s="61">
        <v>4536</v>
      </c>
      <c r="I38" s="61">
        <v>4218</v>
      </c>
      <c r="J38" s="61">
        <v>7104</v>
      </c>
      <c r="K38" s="61">
        <v>7200</v>
      </c>
      <c r="L38" s="61">
        <v>9222</v>
      </c>
      <c r="M38" s="61">
        <v>12390</v>
      </c>
      <c r="N38" s="61">
        <v>21096</v>
      </c>
    </row>
    <row r="39" spans="1:14" ht="30.75" thickBot="1" x14ac:dyDescent="0.3">
      <c r="A39" s="48"/>
      <c r="B39" s="21" t="s">
        <v>20</v>
      </c>
      <c r="C39" s="61">
        <v>35802</v>
      </c>
      <c r="D39" s="61">
        <v>33432</v>
      </c>
      <c r="E39" s="61">
        <v>36498</v>
      </c>
      <c r="F39" s="61">
        <v>21972</v>
      </c>
      <c r="G39" s="61">
        <v>14928</v>
      </c>
      <c r="H39" s="61">
        <v>10026</v>
      </c>
      <c r="I39" s="61">
        <v>7518</v>
      </c>
      <c r="J39" s="61">
        <v>13872</v>
      </c>
      <c r="K39" s="61">
        <v>15210</v>
      </c>
      <c r="L39" s="61">
        <v>17682</v>
      </c>
      <c r="M39" s="61">
        <v>21168</v>
      </c>
      <c r="N39" s="61">
        <v>33300</v>
      </c>
    </row>
    <row r="40" spans="1:14" ht="16.5" thickBot="1" x14ac:dyDescent="0.3">
      <c r="A40" s="35"/>
      <c r="B40" s="36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3"/>
    </row>
    <row r="41" spans="1:14" ht="16.5" thickBot="1" x14ac:dyDescent="0.3">
      <c r="A41" s="81" t="s">
        <v>22</v>
      </c>
      <c r="B41" s="74"/>
      <c r="C41" s="64">
        <f t="shared" ref="C41:N41" si="2">SUM(C36:C39)</f>
        <v>104730</v>
      </c>
      <c r="D41" s="64">
        <f t="shared" si="2"/>
        <v>98712</v>
      </c>
      <c r="E41" s="64">
        <f t="shared" si="2"/>
        <v>110574</v>
      </c>
      <c r="F41" s="64">
        <f t="shared" si="2"/>
        <v>63438</v>
      </c>
      <c r="G41" s="64">
        <f t="shared" si="2"/>
        <v>42288</v>
      </c>
      <c r="H41" s="64">
        <f t="shared" si="2"/>
        <v>27000</v>
      </c>
      <c r="I41" s="64">
        <f t="shared" si="2"/>
        <v>20400</v>
      </c>
      <c r="J41" s="64">
        <f t="shared" si="2"/>
        <v>38766</v>
      </c>
      <c r="K41" s="64">
        <f t="shared" si="2"/>
        <v>43158</v>
      </c>
      <c r="L41" s="64">
        <f t="shared" si="2"/>
        <v>51342</v>
      </c>
      <c r="M41" s="64">
        <f t="shared" si="2"/>
        <v>63354</v>
      </c>
      <c r="N41" s="64">
        <f t="shared" si="2"/>
        <v>105882</v>
      </c>
    </row>
    <row r="42" spans="1:14" ht="16.5" thickBot="1" x14ac:dyDescent="0.3">
      <c r="A42" s="73" t="s">
        <v>23</v>
      </c>
      <c r="B42" s="74"/>
      <c r="C42" s="91">
        <f>SUM(C41:N41)</f>
        <v>769644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90"/>
    </row>
    <row r="43" spans="1:14" x14ac:dyDescent="0.25">
      <c r="A43" s="22"/>
      <c r="B43" s="49"/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1:14" x14ac:dyDescent="0.25">
      <c r="C44" s="54"/>
      <c r="D44" s="54"/>
      <c r="E44" s="69"/>
      <c r="F44" s="54"/>
      <c r="G44" s="54"/>
      <c r="H44" s="54"/>
      <c r="I44" s="54"/>
      <c r="J44" s="54"/>
      <c r="K44" s="54"/>
      <c r="L44" s="54"/>
      <c r="M44" s="54"/>
      <c r="N44" s="54"/>
    </row>
    <row r="45" spans="1:14" ht="16.5" thickBot="1" x14ac:dyDescent="0.3">
      <c r="C45" s="54"/>
      <c r="D45" s="54"/>
      <c r="E45" s="69"/>
      <c r="F45" s="54"/>
      <c r="G45" s="54"/>
      <c r="H45" s="54"/>
      <c r="I45" s="54"/>
      <c r="J45" s="54"/>
      <c r="K45" s="54"/>
      <c r="L45" s="54"/>
      <c r="M45" s="54"/>
      <c r="N45" s="54"/>
    </row>
    <row r="46" spans="1:14" ht="16.5" thickBot="1" x14ac:dyDescent="0.3">
      <c r="A46" s="82" t="s">
        <v>0</v>
      </c>
      <c r="B46" s="77"/>
      <c r="C46" s="88" t="s">
        <v>27</v>
      </c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</row>
    <row r="47" spans="1:14" ht="16.5" thickBot="1" x14ac:dyDescent="0.3">
      <c r="A47" s="80" t="s">
        <v>1</v>
      </c>
      <c r="B47" s="74"/>
      <c r="C47" s="88" t="s">
        <v>61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1:14" ht="16.5" thickBot="1" x14ac:dyDescent="0.3">
      <c r="A48" s="78" t="s">
        <v>2</v>
      </c>
      <c r="B48" s="74"/>
      <c r="C48" s="88" t="s">
        <v>35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90"/>
    </row>
    <row r="49" spans="1:14" ht="16.5" thickBot="1" x14ac:dyDescent="0.3">
      <c r="A49" s="80" t="s">
        <v>3</v>
      </c>
      <c r="B49" s="74"/>
      <c r="C49" s="60" t="s">
        <v>6</v>
      </c>
      <c r="D49" s="60" t="s">
        <v>7</v>
      </c>
      <c r="E49" s="60" t="s">
        <v>8</v>
      </c>
      <c r="F49" s="60" t="s">
        <v>9</v>
      </c>
      <c r="G49" s="60" t="s">
        <v>10</v>
      </c>
      <c r="H49" s="60" t="s">
        <v>11</v>
      </c>
      <c r="I49" s="60" t="s">
        <v>12</v>
      </c>
      <c r="J49" s="60" t="s">
        <v>13</v>
      </c>
      <c r="K49" s="60" t="s">
        <v>14</v>
      </c>
      <c r="L49" s="60" t="s">
        <v>15</v>
      </c>
      <c r="M49" s="24" t="s">
        <v>4</v>
      </c>
      <c r="N49" s="24" t="s">
        <v>5</v>
      </c>
    </row>
    <row r="50" spans="1:14" ht="30.75" thickBot="1" x14ac:dyDescent="0.3">
      <c r="A50" s="32" t="s">
        <v>16</v>
      </c>
      <c r="B50" s="33" t="s">
        <v>17</v>
      </c>
      <c r="C50" s="61">
        <v>942</v>
      </c>
      <c r="D50" s="61">
        <v>906</v>
      </c>
      <c r="E50" s="61">
        <v>1005</v>
      </c>
      <c r="F50" s="61">
        <v>822</v>
      </c>
      <c r="G50" s="61">
        <v>491</v>
      </c>
      <c r="H50" s="61">
        <v>485</v>
      </c>
      <c r="I50" s="61">
        <v>443</v>
      </c>
      <c r="J50" s="61">
        <v>491</v>
      </c>
      <c r="K50" s="61">
        <v>693</v>
      </c>
      <c r="L50" s="61">
        <v>821</v>
      </c>
      <c r="M50" s="61">
        <v>847</v>
      </c>
      <c r="N50" s="61">
        <v>873</v>
      </c>
    </row>
    <row r="51" spans="1:14" ht="30.75" thickBot="1" x14ac:dyDescent="0.3">
      <c r="A51" s="71"/>
      <c r="B51" s="34" t="s">
        <v>18</v>
      </c>
      <c r="C51" s="61">
        <v>2043</v>
      </c>
      <c r="D51" s="61">
        <v>1994</v>
      </c>
      <c r="E51" s="61">
        <v>2202</v>
      </c>
      <c r="F51" s="61">
        <v>1790</v>
      </c>
      <c r="G51" s="61">
        <v>2040</v>
      </c>
      <c r="H51" s="61">
        <v>2029</v>
      </c>
      <c r="I51" s="61">
        <v>1892</v>
      </c>
      <c r="J51" s="61">
        <v>2083</v>
      </c>
      <c r="K51" s="61">
        <v>1515</v>
      </c>
      <c r="L51" s="61">
        <v>1797</v>
      </c>
      <c r="M51" s="61">
        <v>1856</v>
      </c>
      <c r="N51" s="61">
        <v>1903</v>
      </c>
    </row>
    <row r="52" spans="1:14" ht="45.75" thickBot="1" x14ac:dyDescent="0.3">
      <c r="A52" s="47"/>
      <c r="B52" s="21" t="s">
        <v>19</v>
      </c>
      <c r="C52" s="61">
        <v>1657</v>
      </c>
      <c r="D52" s="61">
        <v>1268</v>
      </c>
      <c r="E52" s="61">
        <v>1276</v>
      </c>
      <c r="F52" s="61">
        <v>1122</v>
      </c>
      <c r="G52" s="61">
        <v>1034</v>
      </c>
      <c r="H52" s="61">
        <v>1066</v>
      </c>
      <c r="I52" s="61">
        <v>1271</v>
      </c>
      <c r="J52" s="61">
        <v>1044</v>
      </c>
      <c r="K52" s="61">
        <v>762</v>
      </c>
      <c r="L52" s="61">
        <v>1021</v>
      </c>
      <c r="M52" s="61">
        <v>1132</v>
      </c>
      <c r="N52" s="61">
        <v>1270</v>
      </c>
    </row>
    <row r="53" spans="1:14" ht="30.75" thickBot="1" x14ac:dyDescent="0.3">
      <c r="A53" s="48"/>
      <c r="B53" s="21" t="s">
        <v>20</v>
      </c>
      <c r="C53" s="61">
        <v>2301</v>
      </c>
      <c r="D53" s="61">
        <v>2037</v>
      </c>
      <c r="E53" s="61">
        <v>2210</v>
      </c>
      <c r="F53" s="61">
        <v>1882</v>
      </c>
      <c r="G53" s="61">
        <v>1748</v>
      </c>
      <c r="H53" s="61">
        <v>1749</v>
      </c>
      <c r="I53" s="61">
        <v>1789</v>
      </c>
      <c r="J53" s="61">
        <v>1822</v>
      </c>
      <c r="K53" s="61">
        <v>1462</v>
      </c>
      <c r="L53" s="61">
        <v>1812</v>
      </c>
      <c r="M53" s="61">
        <v>1883</v>
      </c>
      <c r="N53" s="61">
        <v>1984</v>
      </c>
    </row>
    <row r="54" spans="1:14" ht="16.5" thickBot="1" x14ac:dyDescent="0.3">
      <c r="A54" s="35"/>
      <c r="B54" s="36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1:14" ht="16.5" thickBot="1" x14ac:dyDescent="0.3">
      <c r="A55" s="81" t="s">
        <v>22</v>
      </c>
      <c r="B55" s="74"/>
      <c r="C55" s="64">
        <f t="shared" ref="C55:N55" si="3">SUM(C50:C53)</f>
        <v>6943</v>
      </c>
      <c r="D55" s="64">
        <f t="shared" si="3"/>
        <v>6205</v>
      </c>
      <c r="E55" s="64">
        <f t="shared" si="3"/>
        <v>6693</v>
      </c>
      <c r="F55" s="64">
        <f t="shared" si="3"/>
        <v>5616</v>
      </c>
      <c r="G55" s="64">
        <f t="shared" si="3"/>
        <v>5313</v>
      </c>
      <c r="H55" s="64">
        <f t="shared" si="3"/>
        <v>5329</v>
      </c>
      <c r="I55" s="64">
        <f t="shared" si="3"/>
        <v>5395</v>
      </c>
      <c r="J55" s="64">
        <f t="shared" si="3"/>
        <v>5440</v>
      </c>
      <c r="K55" s="64">
        <f t="shared" si="3"/>
        <v>4432</v>
      </c>
      <c r="L55" s="64">
        <f t="shared" si="3"/>
        <v>5451</v>
      </c>
      <c r="M55" s="64">
        <f t="shared" si="3"/>
        <v>5718</v>
      </c>
      <c r="N55" s="64">
        <f t="shared" si="3"/>
        <v>6030</v>
      </c>
    </row>
    <row r="56" spans="1:14" ht="16.5" thickBot="1" x14ac:dyDescent="0.3">
      <c r="A56" s="73" t="s">
        <v>23</v>
      </c>
      <c r="B56" s="74"/>
      <c r="C56" s="91">
        <f>SUM(C55:N55)</f>
        <v>68565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90"/>
    </row>
    <row r="57" spans="1:14" x14ac:dyDescent="0.25"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</row>
    <row r="58" spans="1:14" x14ac:dyDescent="0.25"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</row>
    <row r="59" spans="1:14" x14ac:dyDescent="0.25">
      <c r="C59" s="54"/>
      <c r="D59" s="54"/>
      <c r="E59" s="54"/>
      <c r="F59" s="69">
        <v>3</v>
      </c>
      <c r="G59" s="54"/>
      <c r="H59" s="54"/>
      <c r="I59" s="54"/>
      <c r="J59" s="54"/>
      <c r="K59" s="54"/>
      <c r="L59" s="54"/>
      <c r="M59" s="54"/>
      <c r="N59" s="54"/>
    </row>
    <row r="60" spans="1:14" ht="16.5" thickBot="1" x14ac:dyDescent="0.3"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</row>
    <row r="61" spans="1:14" ht="16.5" thickBot="1" x14ac:dyDescent="0.3">
      <c r="A61" s="82" t="s">
        <v>0</v>
      </c>
      <c r="B61" s="77"/>
      <c r="C61" s="88" t="s">
        <v>28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90"/>
    </row>
    <row r="62" spans="1:14" ht="16.5" thickBot="1" x14ac:dyDescent="0.3">
      <c r="A62" s="80" t="s">
        <v>1</v>
      </c>
      <c r="B62" s="74"/>
      <c r="C62" s="88" t="s">
        <v>62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90"/>
    </row>
    <row r="63" spans="1:14" ht="16.5" thickBot="1" x14ac:dyDescent="0.3">
      <c r="A63" s="78" t="s">
        <v>2</v>
      </c>
      <c r="B63" s="74"/>
      <c r="C63" s="88" t="s">
        <v>35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90"/>
    </row>
    <row r="64" spans="1:14" ht="16.5" thickBot="1" x14ac:dyDescent="0.3">
      <c r="A64" s="80" t="s">
        <v>3</v>
      </c>
      <c r="B64" s="74"/>
      <c r="C64" s="60" t="s">
        <v>6</v>
      </c>
      <c r="D64" s="60" t="s">
        <v>7</v>
      </c>
      <c r="E64" s="60" t="s">
        <v>8</v>
      </c>
      <c r="F64" s="60" t="s">
        <v>9</v>
      </c>
      <c r="G64" s="60" t="s">
        <v>10</v>
      </c>
      <c r="H64" s="60" t="s">
        <v>11</v>
      </c>
      <c r="I64" s="60" t="s">
        <v>12</v>
      </c>
      <c r="J64" s="60" t="s">
        <v>13</v>
      </c>
      <c r="K64" s="60" t="s">
        <v>14</v>
      </c>
      <c r="L64" s="60" t="s">
        <v>15</v>
      </c>
      <c r="M64" s="24" t="s">
        <v>4</v>
      </c>
      <c r="N64" s="24" t="s">
        <v>5</v>
      </c>
    </row>
    <row r="65" spans="1:14" ht="30.75" thickBot="1" x14ac:dyDescent="0.3">
      <c r="A65" s="32" t="s">
        <v>16</v>
      </c>
      <c r="B65" s="33" t="s">
        <v>17</v>
      </c>
      <c r="C65" s="61">
        <v>420</v>
      </c>
      <c r="D65" s="61">
        <v>588</v>
      </c>
      <c r="E65" s="61">
        <v>329</v>
      </c>
      <c r="F65" s="61">
        <v>224</v>
      </c>
      <c r="G65" s="61">
        <v>826</v>
      </c>
      <c r="H65" s="61">
        <v>143</v>
      </c>
      <c r="I65" s="61">
        <v>136</v>
      </c>
      <c r="J65" s="61">
        <v>964</v>
      </c>
      <c r="K65" s="61">
        <v>254</v>
      </c>
      <c r="L65" s="61">
        <v>319</v>
      </c>
      <c r="M65" s="61">
        <v>369</v>
      </c>
      <c r="N65" s="61">
        <v>395</v>
      </c>
    </row>
    <row r="66" spans="1:14" ht="30.75" thickBot="1" x14ac:dyDescent="0.3">
      <c r="A66" s="71"/>
      <c r="B66" s="34" t="s">
        <v>18</v>
      </c>
      <c r="C66" s="61">
        <v>684</v>
      </c>
      <c r="D66" s="61">
        <v>1028</v>
      </c>
      <c r="E66" s="61">
        <v>555</v>
      </c>
      <c r="F66" s="61">
        <v>445</v>
      </c>
      <c r="G66" s="61">
        <v>3041</v>
      </c>
      <c r="H66" s="61">
        <v>490</v>
      </c>
      <c r="I66" s="61">
        <v>452</v>
      </c>
      <c r="J66" s="61">
        <v>3650</v>
      </c>
      <c r="K66" s="61">
        <v>484</v>
      </c>
      <c r="L66" s="61">
        <v>548</v>
      </c>
      <c r="M66" s="61">
        <v>611</v>
      </c>
      <c r="N66" s="61">
        <v>616</v>
      </c>
    </row>
    <row r="67" spans="1:14" ht="45.75" thickBot="1" x14ac:dyDescent="0.3">
      <c r="A67" s="47"/>
      <c r="B67" s="21" t="s">
        <v>19</v>
      </c>
      <c r="C67" s="61">
        <v>349</v>
      </c>
      <c r="D67" s="61">
        <v>556</v>
      </c>
      <c r="E67" s="61">
        <v>204</v>
      </c>
      <c r="F67" s="61">
        <v>184</v>
      </c>
      <c r="G67" s="61">
        <v>327</v>
      </c>
      <c r="H67" s="61">
        <v>173</v>
      </c>
      <c r="I67" s="61">
        <v>676</v>
      </c>
      <c r="J67" s="61">
        <v>192</v>
      </c>
      <c r="K67" s="61">
        <v>157</v>
      </c>
      <c r="L67" s="61">
        <v>209</v>
      </c>
      <c r="M67" s="61">
        <v>212</v>
      </c>
      <c r="N67" s="61">
        <v>251</v>
      </c>
    </row>
    <row r="68" spans="1:14" ht="30.75" thickBot="1" x14ac:dyDescent="0.3">
      <c r="A68" s="48"/>
      <c r="B68" s="21" t="s">
        <v>20</v>
      </c>
      <c r="C68" s="61">
        <v>598</v>
      </c>
      <c r="D68" s="61">
        <v>977</v>
      </c>
      <c r="E68" s="61">
        <v>493</v>
      </c>
      <c r="F68" s="61">
        <v>438</v>
      </c>
      <c r="G68" s="61">
        <v>2006</v>
      </c>
      <c r="H68" s="61">
        <v>417</v>
      </c>
      <c r="I68" s="61">
        <v>498</v>
      </c>
      <c r="J68" s="61">
        <v>2564</v>
      </c>
      <c r="K68" s="61">
        <v>441</v>
      </c>
      <c r="L68" s="61">
        <v>503</v>
      </c>
      <c r="M68" s="61">
        <v>450</v>
      </c>
      <c r="N68" s="61">
        <v>456</v>
      </c>
    </row>
    <row r="69" spans="1:14" ht="16.5" thickBot="1" x14ac:dyDescent="0.3">
      <c r="A69" s="35"/>
      <c r="B69" s="36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3"/>
    </row>
    <row r="70" spans="1:14" ht="16.5" thickBot="1" x14ac:dyDescent="0.3">
      <c r="A70" s="81" t="s">
        <v>22</v>
      </c>
      <c r="B70" s="74"/>
      <c r="C70" s="64">
        <f t="shared" ref="C70:N70" si="4">SUM(C65:C68)</f>
        <v>2051</v>
      </c>
      <c r="D70" s="64">
        <f t="shared" si="4"/>
        <v>3149</v>
      </c>
      <c r="E70" s="64">
        <f t="shared" si="4"/>
        <v>1581</v>
      </c>
      <c r="F70" s="64">
        <f t="shared" si="4"/>
        <v>1291</v>
      </c>
      <c r="G70" s="64">
        <f t="shared" si="4"/>
        <v>6200</v>
      </c>
      <c r="H70" s="64">
        <f t="shared" si="4"/>
        <v>1223</v>
      </c>
      <c r="I70" s="64">
        <f t="shared" si="4"/>
        <v>1762</v>
      </c>
      <c r="J70" s="64">
        <f t="shared" si="4"/>
        <v>7370</v>
      </c>
      <c r="K70" s="64">
        <f t="shared" si="4"/>
        <v>1336</v>
      </c>
      <c r="L70" s="64">
        <f t="shared" si="4"/>
        <v>1579</v>
      </c>
      <c r="M70" s="64">
        <f t="shared" si="4"/>
        <v>1642</v>
      </c>
      <c r="N70" s="64">
        <f t="shared" si="4"/>
        <v>1718</v>
      </c>
    </row>
    <row r="71" spans="1:14" ht="16.5" thickBot="1" x14ac:dyDescent="0.3">
      <c r="A71" s="73" t="s">
        <v>23</v>
      </c>
      <c r="B71" s="74"/>
      <c r="C71" s="91">
        <f>SUM(C70:N70)</f>
        <v>30902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90"/>
    </row>
    <row r="72" spans="1:14" x14ac:dyDescent="0.25">
      <c r="A72" s="22"/>
      <c r="B72" s="49"/>
      <c r="C72" s="67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</row>
    <row r="73" spans="1:14" x14ac:dyDescent="0.25"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</row>
    <row r="74" spans="1:14" ht="16.5" thickBot="1" x14ac:dyDescent="0.3"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</row>
    <row r="75" spans="1:14" ht="16.5" thickBot="1" x14ac:dyDescent="0.3">
      <c r="A75" s="82" t="s">
        <v>0</v>
      </c>
      <c r="B75" s="77"/>
      <c r="C75" s="88" t="s">
        <v>29</v>
      </c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90"/>
    </row>
    <row r="76" spans="1:14" ht="16.5" thickBot="1" x14ac:dyDescent="0.3">
      <c r="A76" s="80" t="s">
        <v>1</v>
      </c>
      <c r="B76" s="74"/>
      <c r="C76" s="88" t="s">
        <v>63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90"/>
    </row>
    <row r="77" spans="1:14" ht="16.5" thickBot="1" x14ac:dyDescent="0.3">
      <c r="A77" s="78" t="s">
        <v>2</v>
      </c>
      <c r="B77" s="74"/>
      <c r="C77" s="88" t="s">
        <v>35</v>
      </c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90"/>
    </row>
    <row r="78" spans="1:14" ht="16.5" thickBot="1" x14ac:dyDescent="0.3">
      <c r="A78" s="80" t="s">
        <v>3</v>
      </c>
      <c r="B78" s="74"/>
      <c r="C78" s="60" t="s">
        <v>6</v>
      </c>
      <c r="D78" s="60" t="s">
        <v>7</v>
      </c>
      <c r="E78" s="60" t="s">
        <v>8</v>
      </c>
      <c r="F78" s="60" t="s">
        <v>9</v>
      </c>
      <c r="G78" s="60" t="s">
        <v>10</v>
      </c>
      <c r="H78" s="60" t="s">
        <v>11</v>
      </c>
      <c r="I78" s="60" t="s">
        <v>12</v>
      </c>
      <c r="J78" s="60" t="s">
        <v>13</v>
      </c>
      <c r="K78" s="60" t="s">
        <v>14</v>
      </c>
      <c r="L78" s="60" t="s">
        <v>15</v>
      </c>
      <c r="M78" s="24" t="s">
        <v>4</v>
      </c>
      <c r="N78" s="24" t="s">
        <v>5</v>
      </c>
    </row>
    <row r="79" spans="1:14" ht="30.75" thickBot="1" x14ac:dyDescent="0.3">
      <c r="A79" s="32" t="s">
        <v>16</v>
      </c>
      <c r="B79" s="33" t="s">
        <v>17</v>
      </c>
      <c r="C79" s="4">
        <v>8459</v>
      </c>
      <c r="D79" s="4">
        <v>7283</v>
      </c>
      <c r="E79" s="4">
        <v>8116</v>
      </c>
      <c r="F79" s="4">
        <v>5016</v>
      </c>
      <c r="G79" s="4">
        <v>2215</v>
      </c>
      <c r="H79" s="4">
        <v>2285</v>
      </c>
      <c r="I79" s="4">
        <v>2168</v>
      </c>
      <c r="J79" s="4">
        <v>2108</v>
      </c>
      <c r="K79" s="4">
        <v>4242</v>
      </c>
      <c r="L79" s="4">
        <v>6703</v>
      </c>
      <c r="M79" s="4">
        <v>6900</v>
      </c>
      <c r="N79" s="4">
        <v>7494</v>
      </c>
    </row>
    <row r="80" spans="1:14" ht="30.75" thickBot="1" x14ac:dyDescent="0.3">
      <c r="A80" s="71"/>
      <c r="B80" s="34" t="s">
        <v>18</v>
      </c>
      <c r="C80" s="4">
        <v>17770</v>
      </c>
      <c r="D80" s="4">
        <v>15484</v>
      </c>
      <c r="E80" s="4">
        <v>17186</v>
      </c>
      <c r="F80" s="4">
        <v>10305</v>
      </c>
      <c r="G80" s="4">
        <v>9613</v>
      </c>
      <c r="H80" s="4">
        <v>9887</v>
      </c>
      <c r="I80" s="4">
        <v>9421</v>
      </c>
      <c r="J80" s="4">
        <v>9259</v>
      </c>
      <c r="K80" s="4">
        <v>9069</v>
      </c>
      <c r="L80" s="4">
        <v>13907</v>
      </c>
      <c r="M80" s="4">
        <v>14713</v>
      </c>
      <c r="N80" s="4">
        <v>15704</v>
      </c>
    </row>
    <row r="81" spans="1:14" ht="45.75" thickBot="1" x14ac:dyDescent="0.3">
      <c r="A81" s="47"/>
      <c r="B81" s="21" t="s">
        <v>19</v>
      </c>
      <c r="C81" s="4">
        <v>14513</v>
      </c>
      <c r="D81" s="4">
        <v>10427</v>
      </c>
      <c r="E81" s="4">
        <v>11465</v>
      </c>
      <c r="F81" s="4">
        <v>6822</v>
      </c>
      <c r="G81" s="4">
        <v>5241</v>
      </c>
      <c r="H81" s="4">
        <v>5181</v>
      </c>
      <c r="I81" s="4">
        <v>5879</v>
      </c>
      <c r="J81" s="4">
        <v>5481</v>
      </c>
      <c r="K81" s="4">
        <v>4874</v>
      </c>
      <c r="L81" s="4">
        <v>8457</v>
      </c>
      <c r="M81" s="4">
        <v>10534</v>
      </c>
      <c r="N81" s="4">
        <v>10512</v>
      </c>
    </row>
    <row r="82" spans="1:14" ht="30.75" thickBot="1" x14ac:dyDescent="0.3">
      <c r="A82" s="48"/>
      <c r="B82" s="21" t="s">
        <v>20</v>
      </c>
      <c r="C82" s="4">
        <v>18925</v>
      </c>
      <c r="D82" s="4">
        <v>15518</v>
      </c>
      <c r="E82" s="4">
        <v>18204</v>
      </c>
      <c r="F82" s="4">
        <v>11636</v>
      </c>
      <c r="G82" s="4">
        <v>7588</v>
      </c>
      <c r="H82" s="4">
        <v>7873</v>
      </c>
      <c r="I82" s="4">
        <v>7958</v>
      </c>
      <c r="J82" s="4">
        <v>7667</v>
      </c>
      <c r="K82" s="4">
        <v>8555</v>
      </c>
      <c r="L82" s="4">
        <v>14203</v>
      </c>
      <c r="M82" s="4">
        <v>14556</v>
      </c>
      <c r="N82" s="4">
        <v>15590</v>
      </c>
    </row>
    <row r="83" spans="1:14" ht="16.5" thickBot="1" x14ac:dyDescent="0.3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8"/>
    </row>
    <row r="84" spans="1:14" ht="16.5" thickBot="1" x14ac:dyDescent="0.3">
      <c r="A84" s="81" t="s">
        <v>22</v>
      </c>
      <c r="B84" s="74"/>
      <c r="C84" s="39">
        <f t="shared" ref="C84:N84" si="5">SUM(C79:C82)</f>
        <v>59667</v>
      </c>
      <c r="D84" s="39">
        <f t="shared" si="5"/>
        <v>48712</v>
      </c>
      <c r="E84" s="39">
        <f t="shared" si="5"/>
        <v>54971</v>
      </c>
      <c r="F84" s="39">
        <f t="shared" si="5"/>
        <v>33779</v>
      </c>
      <c r="G84" s="39">
        <f t="shared" si="5"/>
        <v>24657</v>
      </c>
      <c r="H84" s="39">
        <f t="shared" si="5"/>
        <v>25226</v>
      </c>
      <c r="I84" s="39">
        <f t="shared" si="5"/>
        <v>25426</v>
      </c>
      <c r="J84" s="39">
        <f t="shared" si="5"/>
        <v>24515</v>
      </c>
      <c r="K84" s="39">
        <f t="shared" si="5"/>
        <v>26740</v>
      </c>
      <c r="L84" s="39">
        <f t="shared" si="5"/>
        <v>43270</v>
      </c>
      <c r="M84" s="39">
        <f t="shared" si="5"/>
        <v>46703</v>
      </c>
      <c r="N84" s="39">
        <f t="shared" si="5"/>
        <v>49300</v>
      </c>
    </row>
    <row r="85" spans="1:14" ht="16.5" thickBot="1" x14ac:dyDescent="0.3">
      <c r="A85" s="73" t="s">
        <v>23</v>
      </c>
      <c r="B85" s="74"/>
      <c r="C85" s="75">
        <f>SUM(C84:N84)</f>
        <v>462966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7"/>
    </row>
    <row r="86" spans="1:14" x14ac:dyDescent="0.25">
      <c r="A86" s="22"/>
      <c r="B86" s="49"/>
      <c r="C86" s="53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</row>
    <row r="87" spans="1:14" x14ac:dyDescent="0.25">
      <c r="A87" s="22"/>
      <c r="B87" s="49"/>
      <c r="C87" s="41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</row>
    <row r="88" spans="1:14" x14ac:dyDescent="0.25">
      <c r="E88" s="51"/>
      <c r="F88" s="51">
        <v>4</v>
      </c>
    </row>
    <row r="89" spans="1:14" ht="16.5" thickBot="1" x14ac:dyDescent="0.3"/>
    <row r="90" spans="1:14" ht="16.5" thickBot="1" x14ac:dyDescent="0.3">
      <c r="A90" s="82" t="s">
        <v>0</v>
      </c>
      <c r="B90" s="77"/>
      <c r="C90" s="79" t="s">
        <v>30</v>
      </c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7"/>
    </row>
    <row r="91" spans="1:14" ht="16.5" thickBot="1" x14ac:dyDescent="0.3">
      <c r="A91" s="80" t="s">
        <v>1</v>
      </c>
      <c r="B91" s="74"/>
      <c r="C91" s="79" t="s">
        <v>64</v>
      </c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7"/>
    </row>
    <row r="92" spans="1:14" ht="16.5" thickBot="1" x14ac:dyDescent="0.3">
      <c r="A92" s="78" t="s">
        <v>2</v>
      </c>
      <c r="B92" s="74"/>
      <c r="C92" s="79" t="s">
        <v>35</v>
      </c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7"/>
    </row>
    <row r="93" spans="1:14" ht="16.5" thickBot="1" x14ac:dyDescent="0.3">
      <c r="A93" s="80" t="s">
        <v>3</v>
      </c>
      <c r="B93" s="74"/>
      <c r="C93" s="60" t="s">
        <v>6</v>
      </c>
      <c r="D93" s="60" t="s">
        <v>7</v>
      </c>
      <c r="E93" s="60" t="s">
        <v>8</v>
      </c>
      <c r="F93" s="60" t="s">
        <v>9</v>
      </c>
      <c r="G93" s="60" t="s">
        <v>10</v>
      </c>
      <c r="H93" s="60" t="s">
        <v>11</v>
      </c>
      <c r="I93" s="60" t="s">
        <v>12</v>
      </c>
      <c r="J93" s="60" t="s">
        <v>13</v>
      </c>
      <c r="K93" s="60" t="s">
        <v>14</v>
      </c>
      <c r="L93" s="60" t="s">
        <v>15</v>
      </c>
      <c r="M93" s="24" t="s">
        <v>4</v>
      </c>
      <c r="N93" s="24" t="s">
        <v>5</v>
      </c>
    </row>
    <row r="94" spans="1:14" ht="30.75" thickBot="1" x14ac:dyDescent="0.3">
      <c r="A94" s="32" t="s">
        <v>16</v>
      </c>
      <c r="B94" s="33" t="s">
        <v>17</v>
      </c>
      <c r="C94" s="4">
        <v>349</v>
      </c>
      <c r="D94" s="4">
        <v>319</v>
      </c>
      <c r="E94" s="4">
        <v>286</v>
      </c>
      <c r="F94" s="4">
        <v>232</v>
      </c>
      <c r="G94" s="4">
        <v>116</v>
      </c>
      <c r="H94" s="4">
        <v>105</v>
      </c>
      <c r="I94" s="4">
        <v>99</v>
      </c>
      <c r="J94" s="4">
        <v>108</v>
      </c>
      <c r="K94" s="4">
        <v>193</v>
      </c>
      <c r="L94" s="4">
        <v>249</v>
      </c>
      <c r="M94" s="4">
        <v>259</v>
      </c>
      <c r="N94" s="4">
        <v>273</v>
      </c>
    </row>
    <row r="95" spans="1:14" ht="30.75" thickBot="1" x14ac:dyDescent="0.3">
      <c r="A95" s="71"/>
      <c r="B95" s="34" t="s">
        <v>18</v>
      </c>
      <c r="C95" s="4">
        <v>773</v>
      </c>
      <c r="D95" s="4">
        <v>699</v>
      </c>
      <c r="E95" s="4">
        <v>629</v>
      </c>
      <c r="F95" s="4">
        <v>501</v>
      </c>
      <c r="G95" s="4">
        <v>496</v>
      </c>
      <c r="H95" s="4">
        <v>445</v>
      </c>
      <c r="I95" s="4">
        <v>419</v>
      </c>
      <c r="J95" s="4">
        <v>459</v>
      </c>
      <c r="K95" s="4">
        <v>420</v>
      </c>
      <c r="L95" s="4">
        <v>541</v>
      </c>
      <c r="M95" s="4">
        <v>571</v>
      </c>
      <c r="N95" s="4">
        <v>605</v>
      </c>
    </row>
    <row r="96" spans="1:14" ht="45.75" thickBot="1" x14ac:dyDescent="0.3">
      <c r="A96" s="47"/>
      <c r="B96" s="21" t="s">
        <v>19</v>
      </c>
      <c r="C96" s="4">
        <v>561</v>
      </c>
      <c r="D96" s="4">
        <v>450</v>
      </c>
      <c r="E96" s="4">
        <v>370</v>
      </c>
      <c r="F96" s="4">
        <v>301</v>
      </c>
      <c r="G96" s="4">
        <v>237</v>
      </c>
      <c r="H96" s="4">
        <v>225</v>
      </c>
      <c r="I96" s="4">
        <v>282</v>
      </c>
      <c r="J96" s="4">
        <v>228</v>
      </c>
      <c r="K96" s="4">
        <v>215</v>
      </c>
      <c r="L96" s="4">
        <v>316</v>
      </c>
      <c r="M96" s="4">
        <v>349</v>
      </c>
      <c r="N96" s="4">
        <v>379</v>
      </c>
    </row>
    <row r="97" spans="1:14" ht="30.75" thickBot="1" x14ac:dyDescent="0.3">
      <c r="A97" s="48"/>
      <c r="B97" s="21" t="s">
        <v>20</v>
      </c>
      <c r="C97" s="4">
        <v>861</v>
      </c>
      <c r="D97" s="4">
        <v>766</v>
      </c>
      <c r="E97" s="4">
        <v>708</v>
      </c>
      <c r="F97" s="4">
        <v>575</v>
      </c>
      <c r="G97" s="4">
        <v>451</v>
      </c>
      <c r="H97" s="4">
        <v>271</v>
      </c>
      <c r="I97" s="4">
        <v>229</v>
      </c>
      <c r="J97" s="4">
        <v>250</v>
      </c>
      <c r="K97" s="4">
        <v>432</v>
      </c>
      <c r="L97" s="4">
        <v>602</v>
      </c>
      <c r="M97" s="4">
        <v>620</v>
      </c>
      <c r="N97" s="4">
        <v>647</v>
      </c>
    </row>
    <row r="98" spans="1:14" ht="16.5" thickBot="1" x14ac:dyDescent="0.3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8"/>
    </row>
    <row r="99" spans="1:14" ht="16.5" thickBot="1" x14ac:dyDescent="0.3">
      <c r="A99" s="81" t="s">
        <v>22</v>
      </c>
      <c r="B99" s="74"/>
      <c r="C99" s="39">
        <f t="shared" ref="C99:N99" si="6">SUM(C94:C97)</f>
        <v>2544</v>
      </c>
      <c r="D99" s="39">
        <f t="shared" si="6"/>
        <v>2234</v>
      </c>
      <c r="E99" s="39">
        <f t="shared" si="6"/>
        <v>1993</v>
      </c>
      <c r="F99" s="39">
        <f t="shared" si="6"/>
        <v>1609</v>
      </c>
      <c r="G99" s="39">
        <f t="shared" si="6"/>
        <v>1300</v>
      </c>
      <c r="H99" s="39">
        <f t="shared" si="6"/>
        <v>1046</v>
      </c>
      <c r="I99" s="39">
        <f t="shared" si="6"/>
        <v>1029</v>
      </c>
      <c r="J99" s="39">
        <f t="shared" si="6"/>
        <v>1045</v>
      </c>
      <c r="K99" s="39">
        <f t="shared" si="6"/>
        <v>1260</v>
      </c>
      <c r="L99" s="39">
        <f t="shared" si="6"/>
        <v>1708</v>
      </c>
      <c r="M99" s="39">
        <f t="shared" si="6"/>
        <v>1799</v>
      </c>
      <c r="N99" s="39">
        <f t="shared" si="6"/>
        <v>1904</v>
      </c>
    </row>
    <row r="100" spans="1:14" ht="16.5" thickBot="1" x14ac:dyDescent="0.3">
      <c r="A100" s="73" t="s">
        <v>23</v>
      </c>
      <c r="B100" s="74"/>
      <c r="C100" s="75">
        <f>SUM(C99:N99)</f>
        <v>19471</v>
      </c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7"/>
    </row>
    <row r="101" spans="1:14" x14ac:dyDescent="0.25">
      <c r="A101" s="22"/>
      <c r="B101" s="49"/>
      <c r="C101" s="53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</row>
    <row r="103" spans="1:14" ht="16.5" thickBot="1" x14ac:dyDescent="0.3"/>
    <row r="104" spans="1:14" ht="16.5" thickBot="1" x14ac:dyDescent="0.3">
      <c r="A104" s="82" t="s">
        <v>0</v>
      </c>
      <c r="B104" s="77"/>
      <c r="C104" s="79" t="s">
        <v>31</v>
      </c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7"/>
    </row>
    <row r="105" spans="1:14" ht="16.5" thickBot="1" x14ac:dyDescent="0.3">
      <c r="A105" s="80" t="s">
        <v>1</v>
      </c>
      <c r="B105" s="74"/>
      <c r="C105" s="79" t="s">
        <v>65</v>
      </c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7"/>
    </row>
    <row r="106" spans="1:14" ht="16.5" thickBot="1" x14ac:dyDescent="0.3">
      <c r="A106" s="78" t="s">
        <v>2</v>
      </c>
      <c r="B106" s="74"/>
      <c r="C106" s="79" t="s">
        <v>35</v>
      </c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7"/>
    </row>
    <row r="107" spans="1:14" ht="16.5" thickBot="1" x14ac:dyDescent="0.3">
      <c r="A107" s="80" t="s">
        <v>3</v>
      </c>
      <c r="B107" s="74"/>
      <c r="C107" s="60" t="s">
        <v>6</v>
      </c>
      <c r="D107" s="60" t="s">
        <v>7</v>
      </c>
      <c r="E107" s="60" t="s">
        <v>8</v>
      </c>
      <c r="F107" s="60" t="s">
        <v>9</v>
      </c>
      <c r="G107" s="60" t="s">
        <v>10</v>
      </c>
      <c r="H107" s="60" t="s">
        <v>11</v>
      </c>
      <c r="I107" s="60" t="s">
        <v>12</v>
      </c>
      <c r="J107" s="60" t="s">
        <v>13</v>
      </c>
      <c r="K107" s="60" t="s">
        <v>14</v>
      </c>
      <c r="L107" s="60" t="s">
        <v>15</v>
      </c>
      <c r="M107" s="24" t="s">
        <v>4</v>
      </c>
      <c r="N107" s="24" t="s">
        <v>5</v>
      </c>
    </row>
    <row r="108" spans="1:14" ht="30.75" thickBot="1" x14ac:dyDescent="0.3">
      <c r="A108" s="32" t="s">
        <v>16</v>
      </c>
      <c r="B108" s="33" t="s">
        <v>17</v>
      </c>
      <c r="C108" s="4">
        <v>427</v>
      </c>
      <c r="D108" s="4">
        <v>400</v>
      </c>
      <c r="E108" s="4">
        <v>421</v>
      </c>
      <c r="F108" s="4">
        <v>388</v>
      </c>
      <c r="G108" s="4">
        <v>153</v>
      </c>
      <c r="H108" s="4">
        <v>140</v>
      </c>
      <c r="I108" s="4">
        <v>136</v>
      </c>
      <c r="J108" s="4">
        <v>152</v>
      </c>
      <c r="K108" s="4">
        <v>235</v>
      </c>
      <c r="L108" s="4">
        <v>369</v>
      </c>
      <c r="M108" s="4">
        <v>398</v>
      </c>
      <c r="N108" s="4">
        <v>420</v>
      </c>
    </row>
    <row r="109" spans="1:14" ht="30.75" thickBot="1" x14ac:dyDescent="0.3">
      <c r="A109" s="71"/>
      <c r="B109" s="34" t="s">
        <v>18</v>
      </c>
      <c r="C109" s="4">
        <v>934</v>
      </c>
      <c r="D109" s="4">
        <v>874</v>
      </c>
      <c r="E109" s="4">
        <v>921</v>
      </c>
      <c r="F109" s="4">
        <v>859</v>
      </c>
      <c r="G109" s="4">
        <v>674</v>
      </c>
      <c r="H109" s="4">
        <v>616</v>
      </c>
      <c r="I109" s="4">
        <v>597</v>
      </c>
      <c r="J109" s="4">
        <v>665</v>
      </c>
      <c r="K109" s="4">
        <v>506</v>
      </c>
      <c r="L109" s="4">
        <v>805</v>
      </c>
      <c r="M109" s="4">
        <v>883</v>
      </c>
      <c r="N109" s="4">
        <v>919</v>
      </c>
    </row>
    <row r="110" spans="1:14" ht="45.75" thickBot="1" x14ac:dyDescent="0.3">
      <c r="A110" s="47"/>
      <c r="B110" s="21" t="s">
        <v>19</v>
      </c>
      <c r="C110" s="4">
        <v>757</v>
      </c>
      <c r="D110" s="4">
        <v>580</v>
      </c>
      <c r="E110" s="4">
        <v>550</v>
      </c>
      <c r="F110" s="4">
        <v>562</v>
      </c>
      <c r="G110" s="4">
        <v>302</v>
      </c>
      <c r="H110" s="4">
        <v>324</v>
      </c>
      <c r="I110" s="4">
        <v>403</v>
      </c>
      <c r="J110" s="4">
        <v>324</v>
      </c>
      <c r="K110" s="4">
        <v>274</v>
      </c>
      <c r="L110" s="4">
        <v>468</v>
      </c>
      <c r="M110" s="4">
        <v>560</v>
      </c>
      <c r="N110" s="4">
        <v>625</v>
      </c>
    </row>
    <row r="111" spans="1:14" ht="30.75" thickBot="1" x14ac:dyDescent="0.3">
      <c r="A111" s="48"/>
      <c r="B111" s="21" t="s">
        <v>20</v>
      </c>
      <c r="C111" s="4">
        <v>1059</v>
      </c>
      <c r="D111" s="4">
        <v>923</v>
      </c>
      <c r="E111" s="4">
        <v>958</v>
      </c>
      <c r="F111" s="4">
        <v>920</v>
      </c>
      <c r="G111" s="4">
        <v>546</v>
      </c>
      <c r="H111" s="4">
        <v>526</v>
      </c>
      <c r="I111" s="4">
        <v>549</v>
      </c>
      <c r="J111" s="4">
        <v>543</v>
      </c>
      <c r="K111" s="4">
        <v>488</v>
      </c>
      <c r="L111" s="4">
        <v>824</v>
      </c>
      <c r="M111" s="4">
        <v>924</v>
      </c>
      <c r="N111" s="4">
        <v>975</v>
      </c>
    </row>
    <row r="112" spans="1:14" ht="16.5" thickBot="1" x14ac:dyDescent="0.3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8"/>
    </row>
    <row r="113" spans="1:14" ht="16.5" thickBot="1" x14ac:dyDescent="0.3">
      <c r="A113" s="81" t="s">
        <v>22</v>
      </c>
      <c r="B113" s="74"/>
      <c r="C113" s="39">
        <f t="shared" ref="C113:N113" si="7">SUM(C108:C111)</f>
        <v>3177</v>
      </c>
      <c r="D113" s="39">
        <f t="shared" si="7"/>
        <v>2777</v>
      </c>
      <c r="E113" s="39">
        <f t="shared" si="7"/>
        <v>2850</v>
      </c>
      <c r="F113" s="39">
        <f t="shared" si="7"/>
        <v>2729</v>
      </c>
      <c r="G113" s="39">
        <f t="shared" si="7"/>
        <v>1675</v>
      </c>
      <c r="H113" s="39">
        <f t="shared" si="7"/>
        <v>1606</v>
      </c>
      <c r="I113" s="39">
        <f t="shared" si="7"/>
        <v>1685</v>
      </c>
      <c r="J113" s="39">
        <f t="shared" si="7"/>
        <v>1684</v>
      </c>
      <c r="K113" s="39">
        <f t="shared" si="7"/>
        <v>1503</v>
      </c>
      <c r="L113" s="39">
        <f t="shared" si="7"/>
        <v>2466</v>
      </c>
      <c r="M113" s="39">
        <f t="shared" si="7"/>
        <v>2765</v>
      </c>
      <c r="N113" s="39">
        <f t="shared" si="7"/>
        <v>2939</v>
      </c>
    </row>
    <row r="114" spans="1:14" ht="16.5" thickBot="1" x14ac:dyDescent="0.3">
      <c r="A114" s="73" t="s">
        <v>23</v>
      </c>
      <c r="B114" s="74"/>
      <c r="C114" s="75">
        <f>SUM(C113:N113)</f>
        <v>27856</v>
      </c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7"/>
    </row>
    <row r="115" spans="1:14" x14ac:dyDescent="0.25">
      <c r="A115" s="22"/>
      <c r="B115" s="49"/>
      <c r="C115" s="53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</row>
    <row r="116" spans="1:14" x14ac:dyDescent="0.25">
      <c r="A116" s="22"/>
      <c r="B116" s="49"/>
      <c r="C116" s="41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</row>
    <row r="117" spans="1:14" x14ac:dyDescent="0.25">
      <c r="F117" s="51">
        <v>5</v>
      </c>
    </row>
    <row r="118" spans="1:14" x14ac:dyDescent="0.25">
      <c r="F118" s="51"/>
    </row>
    <row r="119" spans="1:14" ht="16.5" thickBot="1" x14ac:dyDescent="0.3">
      <c r="F119" s="51"/>
    </row>
    <row r="120" spans="1:14" ht="16.5" thickBot="1" x14ac:dyDescent="0.3">
      <c r="A120" s="82" t="s">
        <v>0</v>
      </c>
      <c r="B120" s="77"/>
      <c r="C120" s="79" t="s">
        <v>66</v>
      </c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7"/>
    </row>
    <row r="121" spans="1:14" ht="16.5" thickBot="1" x14ac:dyDescent="0.3">
      <c r="A121" s="80" t="s">
        <v>1</v>
      </c>
      <c r="B121" s="74"/>
      <c r="C121" s="79" t="s">
        <v>67</v>
      </c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7"/>
    </row>
    <row r="122" spans="1:14" ht="16.5" thickBot="1" x14ac:dyDescent="0.3">
      <c r="A122" s="78" t="s">
        <v>2</v>
      </c>
      <c r="B122" s="74"/>
      <c r="C122" s="79" t="s">
        <v>35</v>
      </c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7"/>
    </row>
    <row r="123" spans="1:14" ht="16.5" thickBot="1" x14ac:dyDescent="0.3">
      <c r="A123" s="80" t="s">
        <v>3</v>
      </c>
      <c r="B123" s="74"/>
      <c r="C123" s="60" t="s">
        <v>6</v>
      </c>
      <c r="D123" s="60" t="s">
        <v>7</v>
      </c>
      <c r="E123" s="60" t="s">
        <v>8</v>
      </c>
      <c r="F123" s="60" t="s">
        <v>9</v>
      </c>
      <c r="G123" s="60" t="s">
        <v>10</v>
      </c>
      <c r="H123" s="60" t="s">
        <v>11</v>
      </c>
      <c r="I123" s="60" t="s">
        <v>12</v>
      </c>
      <c r="J123" s="60" t="s">
        <v>13</v>
      </c>
      <c r="K123" s="60" t="s">
        <v>14</v>
      </c>
      <c r="L123" s="60" t="s">
        <v>15</v>
      </c>
      <c r="M123" s="24" t="s">
        <v>4</v>
      </c>
      <c r="N123" s="24" t="s">
        <v>5</v>
      </c>
    </row>
    <row r="124" spans="1:14" ht="16.5" thickBot="1" x14ac:dyDescent="0.3">
      <c r="A124" s="20" t="s">
        <v>16</v>
      </c>
      <c r="B124" s="21" t="s">
        <v>21</v>
      </c>
      <c r="C124" s="4">
        <v>20</v>
      </c>
      <c r="D124" s="4">
        <v>20</v>
      </c>
      <c r="E124" s="4">
        <v>23</v>
      </c>
      <c r="F124" s="4">
        <v>22</v>
      </c>
      <c r="G124" s="4">
        <v>20</v>
      </c>
      <c r="H124" s="4">
        <v>22</v>
      </c>
      <c r="I124" s="4">
        <v>20</v>
      </c>
      <c r="J124" s="4">
        <v>20</v>
      </c>
      <c r="K124" s="4">
        <v>16</v>
      </c>
      <c r="L124" s="4">
        <v>28</v>
      </c>
      <c r="M124" s="4">
        <v>31</v>
      </c>
      <c r="N124" s="4">
        <v>19</v>
      </c>
    </row>
    <row r="125" spans="1:14" ht="16.5" thickBot="1" x14ac:dyDescent="0.3">
      <c r="A125" s="25"/>
      <c r="B125" s="26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3"/>
    </row>
    <row r="126" spans="1:14" ht="16.5" thickBot="1" x14ac:dyDescent="0.3">
      <c r="A126" s="81" t="s">
        <v>22</v>
      </c>
      <c r="B126" s="74"/>
      <c r="C126" s="39">
        <f>C124</f>
        <v>20</v>
      </c>
      <c r="D126" s="39">
        <f t="shared" ref="D126:N126" si="8">D124</f>
        <v>20</v>
      </c>
      <c r="E126" s="39">
        <f t="shared" si="8"/>
        <v>23</v>
      </c>
      <c r="F126" s="39">
        <f t="shared" si="8"/>
        <v>22</v>
      </c>
      <c r="G126" s="39">
        <f t="shared" si="8"/>
        <v>20</v>
      </c>
      <c r="H126" s="39">
        <f t="shared" si="8"/>
        <v>22</v>
      </c>
      <c r="I126" s="39">
        <f t="shared" si="8"/>
        <v>20</v>
      </c>
      <c r="J126" s="39">
        <f t="shared" si="8"/>
        <v>20</v>
      </c>
      <c r="K126" s="39">
        <f t="shared" si="8"/>
        <v>16</v>
      </c>
      <c r="L126" s="39">
        <f t="shared" si="8"/>
        <v>28</v>
      </c>
      <c r="M126" s="39">
        <f t="shared" si="8"/>
        <v>31</v>
      </c>
      <c r="N126" s="39">
        <f t="shared" si="8"/>
        <v>19</v>
      </c>
    </row>
    <row r="127" spans="1:14" ht="16.5" thickBot="1" x14ac:dyDescent="0.3">
      <c r="A127" s="73" t="s">
        <v>23</v>
      </c>
      <c r="B127" s="74"/>
      <c r="C127" s="75">
        <f>SUM(C124:N124)</f>
        <v>261</v>
      </c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7"/>
    </row>
    <row r="128" spans="1:14" ht="16.5" customHeight="1" x14ac:dyDescent="0.25"/>
    <row r="129" spans="1:14" ht="21" customHeight="1" x14ac:dyDescent="0.25"/>
    <row r="130" spans="1:14" ht="16.5" customHeight="1" thickBot="1" x14ac:dyDescent="0.3"/>
    <row r="131" spans="1:14" ht="16.5" thickBot="1" x14ac:dyDescent="0.3">
      <c r="A131" s="82" t="s">
        <v>0</v>
      </c>
      <c r="B131" s="77"/>
      <c r="C131" s="83" t="s">
        <v>80</v>
      </c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5"/>
    </row>
    <row r="132" spans="1:14" ht="16.5" thickBot="1" x14ac:dyDescent="0.3">
      <c r="A132" s="80" t="s">
        <v>1</v>
      </c>
      <c r="B132" s="74"/>
      <c r="C132" s="79" t="s">
        <v>69</v>
      </c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7"/>
    </row>
    <row r="133" spans="1:14" ht="16.5" thickBot="1" x14ac:dyDescent="0.3">
      <c r="A133" s="78" t="s">
        <v>2</v>
      </c>
      <c r="B133" s="74"/>
      <c r="C133" s="79" t="s">
        <v>35</v>
      </c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7"/>
    </row>
    <row r="134" spans="1:14" ht="16.5" thickBot="1" x14ac:dyDescent="0.3">
      <c r="A134" s="80" t="s">
        <v>3</v>
      </c>
      <c r="B134" s="74"/>
      <c r="C134" s="60" t="s">
        <v>6</v>
      </c>
      <c r="D134" s="60" t="s">
        <v>7</v>
      </c>
      <c r="E134" s="60" t="s">
        <v>8</v>
      </c>
      <c r="F134" s="60" t="s">
        <v>9</v>
      </c>
      <c r="G134" s="60" t="s">
        <v>10</v>
      </c>
      <c r="H134" s="60" t="s">
        <v>11</v>
      </c>
      <c r="I134" s="60" t="s">
        <v>12</v>
      </c>
      <c r="J134" s="60" t="s">
        <v>13</v>
      </c>
      <c r="K134" s="60" t="s">
        <v>14</v>
      </c>
      <c r="L134" s="60" t="s">
        <v>15</v>
      </c>
      <c r="M134" s="24" t="s">
        <v>4</v>
      </c>
      <c r="N134" s="24" t="s">
        <v>5</v>
      </c>
    </row>
    <row r="135" spans="1:14" ht="16.5" thickBot="1" x14ac:dyDescent="0.3">
      <c r="A135" s="20" t="s">
        <v>16</v>
      </c>
      <c r="B135" s="21" t="s">
        <v>21</v>
      </c>
      <c r="C135" s="44">
        <v>8</v>
      </c>
      <c r="D135" s="44">
        <v>8</v>
      </c>
      <c r="E135" s="44">
        <v>7</v>
      </c>
      <c r="F135" s="44">
        <v>3</v>
      </c>
      <c r="G135" s="44">
        <v>7</v>
      </c>
      <c r="H135" s="44">
        <v>2</v>
      </c>
      <c r="I135" s="44">
        <v>1</v>
      </c>
      <c r="J135" s="44">
        <v>1</v>
      </c>
      <c r="K135" s="44">
        <v>3</v>
      </c>
      <c r="L135" s="44">
        <v>2</v>
      </c>
      <c r="M135" s="44">
        <v>5</v>
      </c>
      <c r="N135" s="44">
        <v>7</v>
      </c>
    </row>
    <row r="136" spans="1:14" ht="16.5" thickBot="1" x14ac:dyDescent="0.3">
      <c r="A136" s="72"/>
      <c r="B136" s="26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3"/>
    </row>
    <row r="137" spans="1:14" ht="16.5" thickBot="1" x14ac:dyDescent="0.3">
      <c r="A137" s="81" t="s">
        <v>22</v>
      </c>
      <c r="B137" s="74"/>
      <c r="C137" s="39">
        <f>C135</f>
        <v>8</v>
      </c>
      <c r="D137" s="39">
        <f t="shared" ref="D137:N137" si="9">D135</f>
        <v>8</v>
      </c>
      <c r="E137" s="39">
        <f t="shared" si="9"/>
        <v>7</v>
      </c>
      <c r="F137" s="39">
        <f t="shared" si="9"/>
        <v>3</v>
      </c>
      <c r="G137" s="39">
        <f t="shared" si="9"/>
        <v>7</v>
      </c>
      <c r="H137" s="39">
        <f t="shared" si="9"/>
        <v>2</v>
      </c>
      <c r="I137" s="39">
        <f t="shared" si="9"/>
        <v>1</v>
      </c>
      <c r="J137" s="39">
        <f t="shared" si="9"/>
        <v>1</v>
      </c>
      <c r="K137" s="39">
        <f t="shared" si="9"/>
        <v>3</v>
      </c>
      <c r="L137" s="39">
        <f t="shared" si="9"/>
        <v>2</v>
      </c>
      <c r="M137" s="39">
        <f t="shared" si="9"/>
        <v>5</v>
      </c>
      <c r="N137" s="39">
        <f t="shared" si="9"/>
        <v>7</v>
      </c>
    </row>
    <row r="138" spans="1:14" ht="16.5" thickBot="1" x14ac:dyDescent="0.3">
      <c r="A138" s="73" t="s">
        <v>23</v>
      </c>
      <c r="B138" s="74"/>
      <c r="C138" s="75">
        <f>SUM(C135:N135)</f>
        <v>54</v>
      </c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7"/>
    </row>
    <row r="139" spans="1:14" ht="20.25" customHeight="1" x14ac:dyDescent="0.25"/>
    <row r="140" spans="1:14" ht="18.75" customHeight="1" x14ac:dyDescent="0.25"/>
    <row r="141" spans="1:14" ht="18.75" customHeight="1" x14ac:dyDescent="0.25"/>
    <row r="142" spans="1:14" ht="18.75" customHeight="1" x14ac:dyDescent="0.25">
      <c r="F142" s="51">
        <v>6</v>
      </c>
    </row>
    <row r="143" spans="1:14" ht="18.75" customHeight="1" x14ac:dyDescent="0.25">
      <c r="F143" s="51"/>
    </row>
    <row r="144" spans="1:14" ht="16.5" customHeight="1" thickBot="1" x14ac:dyDescent="0.3"/>
    <row r="145" spans="1:14" ht="16.5" thickBot="1" x14ac:dyDescent="0.3">
      <c r="A145" s="82" t="s">
        <v>0</v>
      </c>
      <c r="B145" s="77"/>
      <c r="C145" s="83" t="s">
        <v>70</v>
      </c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5"/>
    </row>
    <row r="146" spans="1:14" ht="16.5" thickBot="1" x14ac:dyDescent="0.3">
      <c r="A146" s="80" t="s">
        <v>1</v>
      </c>
      <c r="B146" s="74"/>
      <c r="C146" s="79" t="s">
        <v>71</v>
      </c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7"/>
    </row>
    <row r="147" spans="1:14" ht="16.5" thickBot="1" x14ac:dyDescent="0.3">
      <c r="A147" s="78" t="s">
        <v>2</v>
      </c>
      <c r="B147" s="74"/>
      <c r="C147" s="79" t="s">
        <v>35</v>
      </c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7"/>
    </row>
    <row r="148" spans="1:14" ht="16.5" thickBot="1" x14ac:dyDescent="0.3">
      <c r="A148" s="80" t="s">
        <v>3</v>
      </c>
      <c r="B148" s="74"/>
      <c r="C148" s="60" t="s">
        <v>6</v>
      </c>
      <c r="D148" s="60" t="s">
        <v>7</v>
      </c>
      <c r="E148" s="60" t="s">
        <v>8</v>
      </c>
      <c r="F148" s="60" t="s">
        <v>9</v>
      </c>
      <c r="G148" s="60" t="s">
        <v>10</v>
      </c>
      <c r="H148" s="60" t="s">
        <v>11</v>
      </c>
      <c r="I148" s="60" t="s">
        <v>12</v>
      </c>
      <c r="J148" s="60" t="s">
        <v>13</v>
      </c>
      <c r="K148" s="60" t="s">
        <v>14</v>
      </c>
      <c r="L148" s="60" t="s">
        <v>15</v>
      </c>
      <c r="M148" s="24" t="s">
        <v>4</v>
      </c>
      <c r="N148" s="24" t="s">
        <v>5</v>
      </c>
    </row>
    <row r="149" spans="1:14" ht="16.5" thickBot="1" x14ac:dyDescent="0.3">
      <c r="A149" s="20" t="s">
        <v>16</v>
      </c>
      <c r="B149" s="21" t="s">
        <v>21</v>
      </c>
      <c r="C149" s="28">
        <v>0</v>
      </c>
      <c r="D149" s="28">
        <v>1</v>
      </c>
      <c r="E149" s="28">
        <v>4</v>
      </c>
      <c r="F149" s="28">
        <v>2</v>
      </c>
      <c r="G149" s="28">
        <v>2</v>
      </c>
      <c r="H149" s="28">
        <v>1</v>
      </c>
      <c r="I149" s="28">
        <v>1</v>
      </c>
      <c r="J149" s="28">
        <v>1</v>
      </c>
      <c r="K149" s="28">
        <v>2</v>
      </c>
      <c r="L149" s="28">
        <v>1</v>
      </c>
      <c r="M149" s="28">
        <v>1</v>
      </c>
      <c r="N149" s="28">
        <v>1</v>
      </c>
    </row>
    <row r="150" spans="1:14" ht="16.5" thickBot="1" x14ac:dyDescent="0.3">
      <c r="A150" s="25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9"/>
    </row>
    <row r="151" spans="1:14" ht="16.5" thickBot="1" x14ac:dyDescent="0.3">
      <c r="A151" s="81" t="s">
        <v>22</v>
      </c>
      <c r="B151" s="74"/>
      <c r="C151" s="30">
        <f>C149</f>
        <v>0</v>
      </c>
      <c r="D151" s="30">
        <f t="shared" ref="D151:N151" si="10">D149</f>
        <v>1</v>
      </c>
      <c r="E151" s="30">
        <f t="shared" si="10"/>
        <v>4</v>
      </c>
      <c r="F151" s="30">
        <f t="shared" si="10"/>
        <v>2</v>
      </c>
      <c r="G151" s="30">
        <f t="shared" si="10"/>
        <v>2</v>
      </c>
      <c r="H151" s="30">
        <f t="shared" si="10"/>
        <v>1</v>
      </c>
      <c r="I151" s="30">
        <f t="shared" si="10"/>
        <v>1</v>
      </c>
      <c r="J151" s="30">
        <f t="shared" si="10"/>
        <v>1</v>
      </c>
      <c r="K151" s="30">
        <f t="shared" si="10"/>
        <v>2</v>
      </c>
      <c r="L151" s="30">
        <f t="shared" si="10"/>
        <v>1</v>
      </c>
      <c r="M151" s="30">
        <f t="shared" si="10"/>
        <v>1</v>
      </c>
      <c r="N151" s="30">
        <f t="shared" si="10"/>
        <v>1</v>
      </c>
    </row>
    <row r="152" spans="1:14" ht="16.5" thickBot="1" x14ac:dyDescent="0.3">
      <c r="A152" s="73" t="s">
        <v>23</v>
      </c>
      <c r="B152" s="74"/>
      <c r="C152" s="86">
        <f>SUM(C149:N149)</f>
        <v>17</v>
      </c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74"/>
    </row>
    <row r="153" spans="1:14" x14ac:dyDescent="0.25">
      <c r="A153" s="40"/>
      <c r="B153" s="50"/>
      <c r="C153" s="41"/>
      <c r="D153" s="50"/>
      <c r="E153" s="50"/>
      <c r="F153" s="52"/>
      <c r="G153" s="50"/>
      <c r="H153" s="50"/>
      <c r="I153" s="50"/>
      <c r="J153" s="50"/>
      <c r="K153" s="50"/>
      <c r="L153" s="50"/>
      <c r="M153" s="50"/>
      <c r="N153" s="50"/>
    </row>
    <row r="154" spans="1:14" ht="21.75" customHeight="1" x14ac:dyDescent="0.25">
      <c r="A154" s="40"/>
      <c r="B154" s="50"/>
      <c r="C154" s="41"/>
      <c r="D154" s="50"/>
      <c r="E154" s="50"/>
      <c r="F154" s="52"/>
      <c r="G154" s="50"/>
      <c r="H154" s="50"/>
      <c r="I154" s="50"/>
      <c r="J154" s="50"/>
      <c r="K154" s="50"/>
      <c r="L154" s="50"/>
      <c r="M154" s="50"/>
      <c r="N154" s="50"/>
    </row>
    <row r="155" spans="1:14" ht="16.5" customHeight="1" thickBot="1" x14ac:dyDescent="0.3"/>
    <row r="156" spans="1:14" ht="16.5" thickBot="1" x14ac:dyDescent="0.3">
      <c r="A156" s="82" t="s">
        <v>0</v>
      </c>
      <c r="B156" s="77"/>
      <c r="C156" s="83" t="s">
        <v>72</v>
      </c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5"/>
    </row>
    <row r="157" spans="1:14" ht="16.5" thickBot="1" x14ac:dyDescent="0.3">
      <c r="A157" s="80" t="s">
        <v>1</v>
      </c>
      <c r="B157" s="74"/>
      <c r="C157" s="79" t="s">
        <v>73</v>
      </c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7"/>
    </row>
    <row r="158" spans="1:14" ht="16.5" thickBot="1" x14ac:dyDescent="0.3">
      <c r="A158" s="78" t="s">
        <v>2</v>
      </c>
      <c r="B158" s="74"/>
      <c r="C158" s="79" t="s">
        <v>35</v>
      </c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7"/>
    </row>
    <row r="159" spans="1:14" ht="16.5" thickBot="1" x14ac:dyDescent="0.3">
      <c r="A159" s="80" t="s">
        <v>3</v>
      </c>
      <c r="B159" s="74"/>
      <c r="C159" s="60" t="s">
        <v>6</v>
      </c>
      <c r="D159" s="60" t="s">
        <v>7</v>
      </c>
      <c r="E159" s="60" t="s">
        <v>8</v>
      </c>
      <c r="F159" s="60" t="s">
        <v>9</v>
      </c>
      <c r="G159" s="60" t="s">
        <v>10</v>
      </c>
      <c r="H159" s="60" t="s">
        <v>11</v>
      </c>
      <c r="I159" s="60" t="s">
        <v>12</v>
      </c>
      <c r="J159" s="60" t="s">
        <v>13</v>
      </c>
      <c r="K159" s="60" t="s">
        <v>14</v>
      </c>
      <c r="L159" s="60" t="s">
        <v>15</v>
      </c>
      <c r="M159" s="24" t="s">
        <v>4</v>
      </c>
      <c r="N159" s="24" t="s">
        <v>5</v>
      </c>
    </row>
    <row r="160" spans="1:14" ht="16.5" thickBot="1" x14ac:dyDescent="0.3">
      <c r="A160" s="20" t="s">
        <v>16</v>
      </c>
      <c r="B160" s="21" t="s">
        <v>21</v>
      </c>
      <c r="C160" s="28">
        <v>1</v>
      </c>
      <c r="D160" s="28">
        <v>2</v>
      </c>
      <c r="E160" s="28">
        <v>4</v>
      </c>
      <c r="F160" s="28">
        <v>1</v>
      </c>
      <c r="G160" s="28">
        <v>0</v>
      </c>
      <c r="H160" s="28">
        <v>13</v>
      </c>
      <c r="I160" s="28">
        <v>9</v>
      </c>
      <c r="J160" s="28">
        <v>0</v>
      </c>
      <c r="K160" s="28">
        <v>0</v>
      </c>
      <c r="L160" s="28">
        <v>1</v>
      </c>
      <c r="M160" s="28">
        <v>1</v>
      </c>
      <c r="N160" s="28">
        <v>2</v>
      </c>
    </row>
    <row r="161" spans="1:14" ht="16.5" thickBot="1" x14ac:dyDescent="0.3">
      <c r="A161" s="25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9"/>
    </row>
    <row r="162" spans="1:14" ht="16.5" thickBot="1" x14ac:dyDescent="0.3">
      <c r="A162" s="81" t="s">
        <v>22</v>
      </c>
      <c r="B162" s="74"/>
      <c r="C162" s="30">
        <f>C160</f>
        <v>1</v>
      </c>
      <c r="D162" s="30">
        <f t="shared" ref="D162:N162" si="11">D160</f>
        <v>2</v>
      </c>
      <c r="E162" s="30">
        <f t="shared" si="11"/>
        <v>4</v>
      </c>
      <c r="F162" s="30">
        <f t="shared" si="11"/>
        <v>1</v>
      </c>
      <c r="G162" s="30">
        <f t="shared" si="11"/>
        <v>0</v>
      </c>
      <c r="H162" s="30">
        <f t="shared" si="11"/>
        <v>13</v>
      </c>
      <c r="I162" s="30">
        <f t="shared" si="11"/>
        <v>9</v>
      </c>
      <c r="J162" s="30">
        <f t="shared" si="11"/>
        <v>0</v>
      </c>
      <c r="K162" s="30">
        <f t="shared" si="11"/>
        <v>0</v>
      </c>
      <c r="L162" s="30">
        <f t="shared" si="11"/>
        <v>1</v>
      </c>
      <c r="M162" s="30">
        <f t="shared" si="11"/>
        <v>1</v>
      </c>
      <c r="N162" s="30">
        <f t="shared" si="11"/>
        <v>2</v>
      </c>
    </row>
    <row r="163" spans="1:14" ht="16.5" thickBot="1" x14ac:dyDescent="0.3">
      <c r="A163" s="73" t="s">
        <v>23</v>
      </c>
      <c r="B163" s="74"/>
      <c r="C163" s="75">
        <f>SUM(C160:N160)</f>
        <v>34</v>
      </c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7"/>
    </row>
    <row r="164" spans="1:14" ht="16.5" customHeight="1" x14ac:dyDescent="0.25">
      <c r="A164" s="40"/>
      <c r="B164" s="50"/>
      <c r="C164" s="41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</row>
    <row r="165" spans="1:14" ht="21" customHeight="1" x14ac:dyDescent="0.25">
      <c r="A165" s="40"/>
      <c r="B165" s="50"/>
      <c r="C165" s="41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</row>
    <row r="166" spans="1:14" ht="16.5" customHeight="1" thickBot="1" x14ac:dyDescent="0.3"/>
    <row r="167" spans="1:14" ht="16.5" thickBot="1" x14ac:dyDescent="0.3">
      <c r="A167" s="82" t="s">
        <v>0</v>
      </c>
      <c r="B167" s="77"/>
      <c r="C167" s="83" t="s">
        <v>74</v>
      </c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5"/>
    </row>
    <row r="168" spans="1:14" ht="16.5" thickBot="1" x14ac:dyDescent="0.3">
      <c r="A168" s="80" t="s">
        <v>1</v>
      </c>
      <c r="B168" s="74"/>
      <c r="C168" s="79" t="s">
        <v>68</v>
      </c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7"/>
    </row>
    <row r="169" spans="1:14" ht="16.5" thickBot="1" x14ac:dyDescent="0.3">
      <c r="A169" s="78" t="s">
        <v>2</v>
      </c>
      <c r="B169" s="74"/>
      <c r="C169" s="79" t="s">
        <v>35</v>
      </c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7"/>
    </row>
    <row r="170" spans="1:14" ht="16.5" thickBot="1" x14ac:dyDescent="0.3">
      <c r="A170" s="80" t="s">
        <v>3</v>
      </c>
      <c r="B170" s="74"/>
      <c r="C170" s="60" t="s">
        <v>6</v>
      </c>
      <c r="D170" s="60" t="s">
        <v>7</v>
      </c>
      <c r="E170" s="60" t="s">
        <v>8</v>
      </c>
      <c r="F170" s="60" t="s">
        <v>9</v>
      </c>
      <c r="G170" s="60" t="s">
        <v>10</v>
      </c>
      <c r="H170" s="60" t="s">
        <v>11</v>
      </c>
      <c r="I170" s="60" t="s">
        <v>12</v>
      </c>
      <c r="J170" s="60" t="s">
        <v>13</v>
      </c>
      <c r="K170" s="60" t="s">
        <v>14</v>
      </c>
      <c r="L170" s="60" t="s">
        <v>15</v>
      </c>
      <c r="M170" s="24" t="s">
        <v>4</v>
      </c>
      <c r="N170" s="24" t="s">
        <v>5</v>
      </c>
    </row>
    <row r="171" spans="1:14" ht="16.5" thickBot="1" x14ac:dyDescent="0.3">
      <c r="A171" s="20" t="s">
        <v>16</v>
      </c>
      <c r="B171" s="21" t="s">
        <v>21</v>
      </c>
      <c r="C171" s="28">
        <v>1807</v>
      </c>
      <c r="D171" s="28">
        <v>2576</v>
      </c>
      <c r="E171" s="28">
        <v>1666</v>
      </c>
      <c r="F171" s="28">
        <v>977</v>
      </c>
      <c r="G171" s="28">
        <v>905</v>
      </c>
      <c r="H171" s="28">
        <v>921</v>
      </c>
      <c r="I171" s="28">
        <v>950</v>
      </c>
      <c r="J171" s="28">
        <v>957</v>
      </c>
      <c r="K171" s="28">
        <v>1719</v>
      </c>
      <c r="L171" s="28">
        <v>1211</v>
      </c>
      <c r="M171" s="28">
        <v>1023</v>
      </c>
      <c r="N171" s="28">
        <v>883</v>
      </c>
    </row>
    <row r="172" spans="1:14" ht="16.5" thickBot="1" x14ac:dyDescent="0.3">
      <c r="A172" s="25"/>
      <c r="B172" s="26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3"/>
    </row>
    <row r="173" spans="1:14" ht="16.5" thickBot="1" x14ac:dyDescent="0.3">
      <c r="A173" s="81" t="s">
        <v>22</v>
      </c>
      <c r="B173" s="74"/>
      <c r="C173" s="39">
        <f>C171</f>
        <v>1807</v>
      </c>
      <c r="D173" s="39">
        <f t="shared" ref="D173:N173" si="12">D171</f>
        <v>2576</v>
      </c>
      <c r="E173" s="39">
        <f t="shared" si="12"/>
        <v>1666</v>
      </c>
      <c r="F173" s="39">
        <f t="shared" si="12"/>
        <v>977</v>
      </c>
      <c r="G173" s="39">
        <f t="shared" si="12"/>
        <v>905</v>
      </c>
      <c r="H173" s="39">
        <f t="shared" si="12"/>
        <v>921</v>
      </c>
      <c r="I173" s="39">
        <f t="shared" si="12"/>
        <v>950</v>
      </c>
      <c r="J173" s="39">
        <f t="shared" si="12"/>
        <v>957</v>
      </c>
      <c r="K173" s="39">
        <f t="shared" si="12"/>
        <v>1719</v>
      </c>
      <c r="L173" s="39">
        <f t="shared" si="12"/>
        <v>1211</v>
      </c>
      <c r="M173" s="39">
        <f t="shared" si="12"/>
        <v>1023</v>
      </c>
      <c r="N173" s="39">
        <f t="shared" si="12"/>
        <v>883</v>
      </c>
    </row>
    <row r="174" spans="1:14" ht="16.5" thickBot="1" x14ac:dyDescent="0.3">
      <c r="A174" s="73" t="s">
        <v>23</v>
      </c>
      <c r="B174" s="74"/>
      <c r="C174" s="75">
        <f>SUM(C171:N171)</f>
        <v>15595</v>
      </c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7"/>
    </row>
    <row r="175" spans="1:14" x14ac:dyDescent="0.25">
      <c r="A175" s="22"/>
      <c r="B175" s="49"/>
      <c r="C175" s="41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</row>
    <row r="176" spans="1:14" ht="19.5" customHeight="1" x14ac:dyDescent="0.25">
      <c r="A176" s="22"/>
      <c r="B176" s="49"/>
      <c r="C176" s="41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</row>
    <row r="177" spans="1:14" ht="19.5" customHeight="1" x14ac:dyDescent="0.25">
      <c r="A177" s="22"/>
      <c r="B177" s="49"/>
      <c r="C177" s="41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</row>
    <row r="178" spans="1:14" ht="19.5" customHeight="1" x14ac:dyDescent="0.25">
      <c r="A178" s="22"/>
      <c r="B178" s="49"/>
      <c r="C178" s="41"/>
      <c r="D178" s="50"/>
      <c r="E178" s="50"/>
      <c r="F178" s="52">
        <v>7</v>
      </c>
      <c r="G178" s="50"/>
      <c r="H178" s="50"/>
      <c r="I178" s="50"/>
      <c r="J178" s="50"/>
      <c r="K178" s="50"/>
      <c r="L178" s="50"/>
      <c r="M178" s="50"/>
      <c r="N178" s="50"/>
    </row>
    <row r="179" spans="1:14" ht="19.5" customHeight="1" x14ac:dyDescent="0.25">
      <c r="A179" s="22"/>
      <c r="B179" s="49"/>
      <c r="C179" s="41"/>
      <c r="D179" s="50"/>
      <c r="E179" s="50"/>
      <c r="F179" s="52"/>
      <c r="G179" s="50"/>
      <c r="H179" s="50"/>
      <c r="I179" s="50"/>
      <c r="J179" s="50"/>
      <c r="K179" s="50"/>
      <c r="L179" s="50"/>
      <c r="M179" s="50"/>
      <c r="N179" s="50"/>
    </row>
    <row r="180" spans="1:14" ht="16.5" customHeight="1" thickBot="1" x14ac:dyDescent="0.3"/>
    <row r="181" spans="1:14" ht="16.5" thickBot="1" x14ac:dyDescent="0.3">
      <c r="A181" s="82" t="s">
        <v>0</v>
      </c>
      <c r="B181" s="77"/>
      <c r="C181" s="83" t="s">
        <v>75</v>
      </c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5"/>
    </row>
    <row r="182" spans="1:14" ht="16.5" thickBot="1" x14ac:dyDescent="0.3">
      <c r="A182" s="80" t="s">
        <v>1</v>
      </c>
      <c r="B182" s="74"/>
      <c r="C182" s="79" t="s">
        <v>76</v>
      </c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7"/>
    </row>
    <row r="183" spans="1:14" ht="16.5" thickBot="1" x14ac:dyDescent="0.3">
      <c r="A183" s="78" t="s">
        <v>2</v>
      </c>
      <c r="B183" s="74"/>
      <c r="C183" s="79" t="s">
        <v>35</v>
      </c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7"/>
    </row>
    <row r="184" spans="1:14" ht="16.5" thickBot="1" x14ac:dyDescent="0.3">
      <c r="A184" s="80" t="s">
        <v>3</v>
      </c>
      <c r="B184" s="74"/>
      <c r="C184" s="60" t="s">
        <v>6</v>
      </c>
      <c r="D184" s="60" t="s">
        <v>7</v>
      </c>
      <c r="E184" s="60" t="s">
        <v>8</v>
      </c>
      <c r="F184" s="60" t="s">
        <v>9</v>
      </c>
      <c r="G184" s="60" t="s">
        <v>10</v>
      </c>
      <c r="H184" s="60" t="s">
        <v>11</v>
      </c>
      <c r="I184" s="60" t="s">
        <v>12</v>
      </c>
      <c r="J184" s="60" t="s">
        <v>13</v>
      </c>
      <c r="K184" s="60" t="s">
        <v>14</v>
      </c>
      <c r="L184" s="60" t="s">
        <v>15</v>
      </c>
      <c r="M184" s="24" t="s">
        <v>4</v>
      </c>
      <c r="N184" s="24" t="s">
        <v>5</v>
      </c>
    </row>
    <row r="185" spans="1:14" ht="16.5" thickBot="1" x14ac:dyDescent="0.3">
      <c r="A185" s="20" t="s">
        <v>16</v>
      </c>
      <c r="B185" s="21" t="s">
        <v>21</v>
      </c>
      <c r="C185" s="28">
        <v>79</v>
      </c>
      <c r="D185" s="28">
        <v>118</v>
      </c>
      <c r="E185" s="28">
        <v>120</v>
      </c>
      <c r="F185" s="28">
        <v>212</v>
      </c>
      <c r="G185" s="28">
        <v>67</v>
      </c>
      <c r="H185" s="28">
        <v>42</v>
      </c>
      <c r="I185" s="28">
        <v>43</v>
      </c>
      <c r="J185" s="28">
        <v>114</v>
      </c>
      <c r="K185" s="28">
        <v>37</v>
      </c>
      <c r="L185" s="28">
        <v>38</v>
      </c>
      <c r="M185" s="28">
        <v>62</v>
      </c>
      <c r="N185" s="28">
        <v>108</v>
      </c>
    </row>
    <row r="186" spans="1:14" ht="16.5" thickBot="1" x14ac:dyDescent="0.3">
      <c r="A186" s="25"/>
      <c r="B186" s="26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3"/>
    </row>
    <row r="187" spans="1:14" ht="16.5" thickBot="1" x14ac:dyDescent="0.3">
      <c r="A187" s="81" t="s">
        <v>22</v>
      </c>
      <c r="B187" s="74"/>
      <c r="C187" s="39">
        <f>C185</f>
        <v>79</v>
      </c>
      <c r="D187" s="39">
        <f t="shared" ref="D187:N187" si="13">D185</f>
        <v>118</v>
      </c>
      <c r="E187" s="39">
        <f t="shared" si="13"/>
        <v>120</v>
      </c>
      <c r="F187" s="39">
        <f t="shared" si="13"/>
        <v>212</v>
      </c>
      <c r="G187" s="39">
        <f t="shared" si="13"/>
        <v>67</v>
      </c>
      <c r="H187" s="39">
        <f t="shared" si="13"/>
        <v>42</v>
      </c>
      <c r="I187" s="39">
        <f t="shared" si="13"/>
        <v>43</v>
      </c>
      <c r="J187" s="39">
        <f t="shared" si="13"/>
        <v>114</v>
      </c>
      <c r="K187" s="39">
        <f t="shared" si="13"/>
        <v>37</v>
      </c>
      <c r="L187" s="39">
        <f t="shared" si="13"/>
        <v>38</v>
      </c>
      <c r="M187" s="39">
        <f t="shared" si="13"/>
        <v>62</v>
      </c>
      <c r="N187" s="39">
        <f t="shared" si="13"/>
        <v>108</v>
      </c>
    </row>
    <row r="188" spans="1:14" ht="16.5" thickBot="1" x14ac:dyDescent="0.3">
      <c r="A188" s="73" t="s">
        <v>23</v>
      </c>
      <c r="B188" s="74"/>
      <c r="C188" s="75">
        <f>SUM(C185:N185)</f>
        <v>1040</v>
      </c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7"/>
    </row>
    <row r="189" spans="1:14" ht="16.5" customHeight="1" x14ac:dyDescent="0.25">
      <c r="E189" s="51"/>
    </row>
    <row r="190" spans="1:14" x14ac:dyDescent="0.25">
      <c r="E190" s="51"/>
    </row>
    <row r="191" spans="1:14" ht="16.5" customHeight="1" thickBot="1" x14ac:dyDescent="0.3"/>
    <row r="192" spans="1:14" ht="16.5" thickBot="1" x14ac:dyDescent="0.3">
      <c r="A192" s="82" t="s">
        <v>0</v>
      </c>
      <c r="B192" s="77"/>
      <c r="C192" s="83" t="s">
        <v>77</v>
      </c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5"/>
    </row>
    <row r="193" spans="1:14" ht="16.5" thickBot="1" x14ac:dyDescent="0.3">
      <c r="A193" s="80" t="s">
        <v>1</v>
      </c>
      <c r="B193" s="74"/>
      <c r="C193" s="79" t="s">
        <v>78</v>
      </c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7"/>
    </row>
    <row r="194" spans="1:14" ht="16.5" thickBot="1" x14ac:dyDescent="0.3">
      <c r="A194" s="78" t="s">
        <v>2</v>
      </c>
      <c r="B194" s="74"/>
      <c r="C194" s="79" t="s">
        <v>35</v>
      </c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7"/>
    </row>
    <row r="195" spans="1:14" ht="16.5" thickBot="1" x14ac:dyDescent="0.3">
      <c r="A195" s="80" t="s">
        <v>3</v>
      </c>
      <c r="B195" s="74"/>
      <c r="C195" s="60" t="s">
        <v>6</v>
      </c>
      <c r="D195" s="60" t="s">
        <v>7</v>
      </c>
      <c r="E195" s="60" t="s">
        <v>8</v>
      </c>
      <c r="F195" s="60" t="s">
        <v>9</v>
      </c>
      <c r="G195" s="60" t="s">
        <v>10</v>
      </c>
      <c r="H195" s="60" t="s">
        <v>11</v>
      </c>
      <c r="I195" s="60" t="s">
        <v>12</v>
      </c>
      <c r="J195" s="60" t="s">
        <v>13</v>
      </c>
      <c r="K195" s="60" t="s">
        <v>14</v>
      </c>
      <c r="L195" s="60" t="s">
        <v>15</v>
      </c>
      <c r="M195" s="24" t="s">
        <v>4</v>
      </c>
      <c r="N195" s="24" t="s">
        <v>5</v>
      </c>
    </row>
    <row r="196" spans="1:14" ht="16.5" thickBot="1" x14ac:dyDescent="0.3">
      <c r="A196" s="20" t="s">
        <v>16</v>
      </c>
      <c r="B196" s="21" t="s">
        <v>21</v>
      </c>
      <c r="C196" s="28">
        <v>40</v>
      </c>
      <c r="D196" s="28">
        <v>21</v>
      </c>
      <c r="E196" s="28">
        <v>18</v>
      </c>
      <c r="F196" s="28">
        <v>17</v>
      </c>
      <c r="G196" s="28">
        <v>15</v>
      </c>
      <c r="H196" s="28">
        <v>28</v>
      </c>
      <c r="I196" s="28">
        <v>15</v>
      </c>
      <c r="J196" s="28">
        <v>15</v>
      </c>
      <c r="K196" s="28">
        <v>19</v>
      </c>
      <c r="L196" s="28">
        <v>19</v>
      </c>
      <c r="M196" s="28">
        <v>13</v>
      </c>
      <c r="N196" s="28">
        <v>6</v>
      </c>
    </row>
    <row r="197" spans="1:14" ht="16.5" thickBot="1" x14ac:dyDescent="0.3">
      <c r="A197" s="25"/>
      <c r="B197" s="26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3"/>
    </row>
    <row r="198" spans="1:14" ht="16.5" thickBot="1" x14ac:dyDescent="0.3">
      <c r="A198" s="81" t="s">
        <v>22</v>
      </c>
      <c r="B198" s="74"/>
      <c r="C198" s="39">
        <f>C196</f>
        <v>40</v>
      </c>
      <c r="D198" s="39">
        <f t="shared" ref="D198:N198" si="14">D196</f>
        <v>21</v>
      </c>
      <c r="E198" s="39">
        <f t="shared" si="14"/>
        <v>18</v>
      </c>
      <c r="F198" s="39">
        <f t="shared" si="14"/>
        <v>17</v>
      </c>
      <c r="G198" s="39">
        <f t="shared" si="14"/>
        <v>15</v>
      </c>
      <c r="H198" s="39">
        <f t="shared" si="14"/>
        <v>28</v>
      </c>
      <c r="I198" s="39">
        <f t="shared" si="14"/>
        <v>15</v>
      </c>
      <c r="J198" s="39">
        <f t="shared" si="14"/>
        <v>15</v>
      </c>
      <c r="K198" s="39">
        <f t="shared" si="14"/>
        <v>19</v>
      </c>
      <c r="L198" s="39">
        <f t="shared" si="14"/>
        <v>19</v>
      </c>
      <c r="M198" s="39">
        <f t="shared" si="14"/>
        <v>13</v>
      </c>
      <c r="N198" s="39">
        <f t="shared" si="14"/>
        <v>6</v>
      </c>
    </row>
    <row r="199" spans="1:14" ht="16.5" thickBot="1" x14ac:dyDescent="0.3">
      <c r="A199" s="73" t="s">
        <v>23</v>
      </c>
      <c r="B199" s="74"/>
      <c r="C199" s="75">
        <f>SUM(C196:N196)</f>
        <v>226</v>
      </c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7"/>
    </row>
    <row r="200" spans="1:14" ht="16.5" customHeight="1" x14ac:dyDescent="0.25">
      <c r="A200" s="22"/>
      <c r="B200" s="49"/>
      <c r="C200" s="41"/>
      <c r="D200" s="50"/>
      <c r="E200" s="50"/>
      <c r="F200" s="52"/>
      <c r="G200" s="50"/>
      <c r="H200" s="50"/>
      <c r="I200" s="50"/>
      <c r="J200" s="50"/>
      <c r="K200" s="50"/>
      <c r="L200" s="50"/>
      <c r="M200" s="50"/>
      <c r="N200" s="50"/>
    </row>
    <row r="201" spans="1:14" ht="16.5" customHeight="1" x14ac:dyDescent="0.25">
      <c r="A201" s="22"/>
      <c r="B201" s="49"/>
      <c r="C201" s="41"/>
      <c r="D201" s="50"/>
      <c r="E201" s="50"/>
      <c r="F201" s="52"/>
      <c r="G201" s="50"/>
      <c r="H201" s="50"/>
      <c r="I201" s="50"/>
      <c r="J201" s="50"/>
      <c r="K201" s="50"/>
      <c r="L201" s="50"/>
      <c r="M201" s="50"/>
      <c r="N201" s="50"/>
    </row>
    <row r="202" spans="1:14" ht="16.5" customHeight="1" thickBot="1" x14ac:dyDescent="0.3"/>
    <row r="203" spans="1:14" ht="16.5" thickBot="1" x14ac:dyDescent="0.3">
      <c r="A203" s="82" t="s">
        <v>0</v>
      </c>
      <c r="B203" s="77"/>
      <c r="C203" s="83" t="s">
        <v>79</v>
      </c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5"/>
    </row>
    <row r="204" spans="1:14" ht="16.5" thickBot="1" x14ac:dyDescent="0.3">
      <c r="A204" s="80" t="s">
        <v>1</v>
      </c>
      <c r="B204" s="74"/>
      <c r="C204" s="79" t="s">
        <v>78</v>
      </c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7"/>
    </row>
    <row r="205" spans="1:14" ht="16.5" thickBot="1" x14ac:dyDescent="0.3">
      <c r="A205" s="78" t="s">
        <v>2</v>
      </c>
      <c r="B205" s="74"/>
      <c r="C205" s="79" t="s">
        <v>35</v>
      </c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7"/>
    </row>
    <row r="206" spans="1:14" ht="16.5" thickBot="1" x14ac:dyDescent="0.3">
      <c r="A206" s="80" t="s">
        <v>3</v>
      </c>
      <c r="B206" s="74"/>
      <c r="C206" s="60" t="s">
        <v>6</v>
      </c>
      <c r="D206" s="60" t="s">
        <v>7</v>
      </c>
      <c r="E206" s="60" t="s">
        <v>8</v>
      </c>
      <c r="F206" s="60" t="s">
        <v>9</v>
      </c>
      <c r="G206" s="60" t="s">
        <v>10</v>
      </c>
      <c r="H206" s="60" t="s">
        <v>11</v>
      </c>
      <c r="I206" s="60" t="s">
        <v>12</v>
      </c>
      <c r="J206" s="60" t="s">
        <v>13</v>
      </c>
      <c r="K206" s="60" t="s">
        <v>14</v>
      </c>
      <c r="L206" s="60" t="s">
        <v>15</v>
      </c>
      <c r="M206" s="24" t="s">
        <v>4</v>
      </c>
      <c r="N206" s="24" t="s">
        <v>5</v>
      </c>
    </row>
    <row r="207" spans="1:14" ht="16.5" thickBot="1" x14ac:dyDescent="0.3">
      <c r="A207" s="20" t="s">
        <v>16</v>
      </c>
      <c r="B207" s="21" t="s">
        <v>21</v>
      </c>
      <c r="C207" s="28">
        <v>25</v>
      </c>
      <c r="D207" s="28">
        <v>14</v>
      </c>
      <c r="E207" s="28">
        <v>21</v>
      </c>
      <c r="F207" s="28">
        <v>16</v>
      </c>
      <c r="G207" s="28">
        <v>15</v>
      </c>
      <c r="H207" s="28">
        <v>18</v>
      </c>
      <c r="I207" s="28">
        <v>15</v>
      </c>
      <c r="J207" s="28">
        <v>15</v>
      </c>
      <c r="K207" s="28">
        <v>17</v>
      </c>
      <c r="L207" s="28">
        <v>17</v>
      </c>
      <c r="M207" s="28">
        <v>0</v>
      </c>
      <c r="N207" s="28">
        <v>5</v>
      </c>
    </row>
    <row r="208" spans="1:14" ht="16.5" thickBot="1" x14ac:dyDescent="0.3">
      <c r="A208" s="25"/>
      <c r="B208" s="26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3"/>
    </row>
    <row r="209" spans="1:14" ht="16.5" thickBot="1" x14ac:dyDescent="0.3">
      <c r="A209" s="81" t="s">
        <v>22</v>
      </c>
      <c r="B209" s="74"/>
      <c r="C209" s="39">
        <f>C207</f>
        <v>25</v>
      </c>
      <c r="D209" s="39">
        <f t="shared" ref="D209:N209" si="15">D207</f>
        <v>14</v>
      </c>
      <c r="E209" s="39">
        <f t="shared" si="15"/>
        <v>21</v>
      </c>
      <c r="F209" s="39">
        <f t="shared" si="15"/>
        <v>16</v>
      </c>
      <c r="G209" s="39">
        <f t="shared" si="15"/>
        <v>15</v>
      </c>
      <c r="H209" s="39">
        <f t="shared" si="15"/>
        <v>18</v>
      </c>
      <c r="I209" s="39">
        <f t="shared" si="15"/>
        <v>15</v>
      </c>
      <c r="J209" s="39">
        <f t="shared" si="15"/>
        <v>15</v>
      </c>
      <c r="K209" s="39">
        <f t="shared" si="15"/>
        <v>17</v>
      </c>
      <c r="L209" s="39">
        <f t="shared" si="15"/>
        <v>17</v>
      </c>
      <c r="M209" s="39">
        <f t="shared" si="15"/>
        <v>0</v>
      </c>
      <c r="N209" s="39">
        <f t="shared" si="15"/>
        <v>5</v>
      </c>
    </row>
    <row r="210" spans="1:14" ht="16.5" thickBot="1" x14ac:dyDescent="0.3">
      <c r="A210" s="73" t="s">
        <v>23</v>
      </c>
      <c r="B210" s="74"/>
      <c r="C210" s="75">
        <f>SUM(C207:N207)</f>
        <v>178</v>
      </c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7"/>
    </row>
    <row r="211" spans="1:14" x14ac:dyDescent="0.25">
      <c r="A211" s="22"/>
      <c r="B211" s="49"/>
      <c r="C211" s="41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</row>
    <row r="212" spans="1:14" x14ac:dyDescent="0.25">
      <c r="A212" s="22"/>
      <c r="B212" s="49"/>
      <c r="C212" s="41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</row>
    <row r="213" spans="1:14" ht="16.5" thickBot="1" x14ac:dyDescent="0.3">
      <c r="A213" s="22"/>
      <c r="B213" s="49"/>
      <c r="C213" s="41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</row>
    <row r="214" spans="1:14" ht="16.5" thickBot="1" x14ac:dyDescent="0.3">
      <c r="A214" s="93" t="s">
        <v>0</v>
      </c>
      <c r="B214" s="90"/>
      <c r="C214" s="83" t="s">
        <v>82</v>
      </c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5"/>
    </row>
    <row r="215" spans="1:14" ht="16.5" customHeight="1" thickBot="1" x14ac:dyDescent="0.3">
      <c r="A215" s="80" t="s">
        <v>1</v>
      </c>
      <c r="B215" s="74"/>
      <c r="C215" s="79" t="s">
        <v>78</v>
      </c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7"/>
    </row>
    <row r="216" spans="1:14" ht="16.5" customHeight="1" thickBot="1" x14ac:dyDescent="0.3">
      <c r="A216" s="78" t="s">
        <v>2</v>
      </c>
      <c r="B216" s="74"/>
      <c r="C216" s="79" t="s">
        <v>35</v>
      </c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7"/>
    </row>
    <row r="217" spans="1:14" ht="16.5" customHeight="1" thickBot="1" x14ac:dyDescent="0.3">
      <c r="A217" s="80" t="s">
        <v>3</v>
      </c>
      <c r="B217" s="74"/>
      <c r="C217" s="60" t="s">
        <v>6</v>
      </c>
      <c r="D217" s="60" t="s">
        <v>7</v>
      </c>
      <c r="E217" s="60" t="s">
        <v>8</v>
      </c>
      <c r="F217" s="60" t="s">
        <v>9</v>
      </c>
      <c r="G217" s="60" t="s">
        <v>10</v>
      </c>
      <c r="H217" s="60" t="s">
        <v>11</v>
      </c>
      <c r="I217" s="60" t="s">
        <v>12</v>
      </c>
      <c r="J217" s="60" t="s">
        <v>13</v>
      </c>
      <c r="K217" s="60" t="s">
        <v>14</v>
      </c>
      <c r="L217" s="60" t="s">
        <v>15</v>
      </c>
      <c r="M217" s="24" t="s">
        <v>4</v>
      </c>
      <c r="N217" s="24" t="s">
        <v>5</v>
      </c>
    </row>
    <row r="218" spans="1:14" ht="30.75" thickBot="1" x14ac:dyDescent="0.3">
      <c r="A218" s="94" t="s">
        <v>16</v>
      </c>
      <c r="B218" s="34" t="s">
        <v>18</v>
      </c>
      <c r="C218" s="28">
        <v>130</v>
      </c>
      <c r="D218" s="28">
        <v>133</v>
      </c>
      <c r="E218" s="28">
        <v>126</v>
      </c>
      <c r="F218" s="28">
        <v>95</v>
      </c>
      <c r="G218" s="28">
        <v>59</v>
      </c>
      <c r="H218" s="28">
        <v>54</v>
      </c>
      <c r="I218" s="28">
        <v>53</v>
      </c>
      <c r="J218" s="28">
        <v>55</v>
      </c>
      <c r="K218" s="28">
        <v>88</v>
      </c>
      <c r="L218" s="28">
        <v>96</v>
      </c>
      <c r="M218" s="28">
        <v>109</v>
      </c>
      <c r="N218" s="28">
        <v>104</v>
      </c>
    </row>
    <row r="219" spans="1:14" ht="30.75" thickBot="1" x14ac:dyDescent="0.3">
      <c r="A219" s="95"/>
      <c r="B219" s="21" t="s">
        <v>20</v>
      </c>
      <c r="C219" s="59">
        <v>127</v>
      </c>
      <c r="D219" s="28">
        <v>132</v>
      </c>
      <c r="E219" s="59">
        <v>143</v>
      </c>
      <c r="F219" s="28">
        <v>92</v>
      </c>
      <c r="G219" s="59">
        <v>69</v>
      </c>
      <c r="H219" s="28">
        <v>56</v>
      </c>
      <c r="I219" s="59">
        <v>57</v>
      </c>
      <c r="J219" s="28">
        <v>56</v>
      </c>
      <c r="K219" s="59">
        <v>100</v>
      </c>
      <c r="L219" s="28">
        <v>97</v>
      </c>
      <c r="M219" s="59">
        <v>121</v>
      </c>
      <c r="N219" s="28">
        <v>105</v>
      </c>
    </row>
    <row r="220" spans="1:14" ht="16.5" thickBot="1" x14ac:dyDescent="0.3">
      <c r="A220" s="25"/>
      <c r="B220" s="26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3"/>
    </row>
    <row r="221" spans="1:14" ht="16.5" thickBot="1" x14ac:dyDescent="0.3">
      <c r="A221" s="81" t="s">
        <v>22</v>
      </c>
      <c r="B221" s="74"/>
      <c r="C221" s="39">
        <f>SUM(C218:C219)</f>
        <v>257</v>
      </c>
      <c r="D221" s="39">
        <f t="shared" ref="D221:N221" si="16">SUM(D218:D219)</f>
        <v>265</v>
      </c>
      <c r="E221" s="39">
        <f t="shared" si="16"/>
        <v>269</v>
      </c>
      <c r="F221" s="39">
        <f t="shared" si="16"/>
        <v>187</v>
      </c>
      <c r="G221" s="39">
        <f t="shared" si="16"/>
        <v>128</v>
      </c>
      <c r="H221" s="39">
        <f t="shared" si="16"/>
        <v>110</v>
      </c>
      <c r="I221" s="39">
        <f t="shared" si="16"/>
        <v>110</v>
      </c>
      <c r="J221" s="39">
        <f t="shared" si="16"/>
        <v>111</v>
      </c>
      <c r="K221" s="39">
        <f t="shared" si="16"/>
        <v>188</v>
      </c>
      <c r="L221" s="39">
        <f t="shared" si="16"/>
        <v>193</v>
      </c>
      <c r="M221" s="39">
        <f t="shared" si="16"/>
        <v>230</v>
      </c>
      <c r="N221" s="39">
        <f t="shared" si="16"/>
        <v>209</v>
      </c>
    </row>
    <row r="222" spans="1:14" ht="16.5" customHeight="1" thickBot="1" x14ac:dyDescent="0.3">
      <c r="A222" s="73" t="s">
        <v>23</v>
      </c>
      <c r="B222" s="74"/>
      <c r="C222" s="75">
        <f>SUM(C221:N221)</f>
        <v>2257</v>
      </c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7"/>
    </row>
    <row r="223" spans="1:14" ht="16.5" customHeight="1" x14ac:dyDescent="0.25">
      <c r="A223" s="22"/>
      <c r="B223" s="49"/>
      <c r="C223" s="41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</row>
    <row r="224" spans="1:14" ht="16.5" customHeight="1" x14ac:dyDescent="0.25">
      <c r="A224" s="22"/>
      <c r="B224" s="49"/>
      <c r="C224" s="41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</row>
    <row r="225" spans="1:14" ht="16.5" customHeight="1" thickBot="1" x14ac:dyDescent="0.3">
      <c r="A225" s="22"/>
      <c r="B225" s="49"/>
      <c r="C225" s="41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</row>
    <row r="226" spans="1:14" ht="16.5" customHeight="1" thickBot="1" x14ac:dyDescent="0.3">
      <c r="A226" s="93" t="s">
        <v>0</v>
      </c>
      <c r="B226" s="90"/>
      <c r="C226" s="83" t="s">
        <v>85</v>
      </c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5"/>
    </row>
    <row r="227" spans="1:14" ht="16.5" customHeight="1" thickBot="1" x14ac:dyDescent="0.3">
      <c r="A227" s="80" t="s">
        <v>1</v>
      </c>
      <c r="B227" s="74"/>
      <c r="C227" s="79" t="s">
        <v>78</v>
      </c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7"/>
    </row>
    <row r="228" spans="1:14" ht="16.5" customHeight="1" thickBot="1" x14ac:dyDescent="0.3">
      <c r="A228" s="78" t="s">
        <v>2</v>
      </c>
      <c r="B228" s="74"/>
      <c r="C228" s="79" t="s">
        <v>35</v>
      </c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7"/>
    </row>
    <row r="229" spans="1:14" ht="16.5" customHeight="1" thickBot="1" x14ac:dyDescent="0.3">
      <c r="A229" s="80" t="s">
        <v>3</v>
      </c>
      <c r="B229" s="74"/>
      <c r="C229" s="60" t="s">
        <v>6</v>
      </c>
      <c r="D229" s="60" t="s">
        <v>7</v>
      </c>
      <c r="E229" s="60" t="s">
        <v>8</v>
      </c>
      <c r="F229" s="60" t="s">
        <v>9</v>
      </c>
      <c r="G229" s="60" t="s">
        <v>10</v>
      </c>
      <c r="H229" s="60" t="s">
        <v>11</v>
      </c>
      <c r="I229" s="60" t="s">
        <v>12</v>
      </c>
      <c r="J229" s="60" t="s">
        <v>13</v>
      </c>
      <c r="K229" s="60" t="s">
        <v>14</v>
      </c>
      <c r="L229" s="60" t="s">
        <v>15</v>
      </c>
      <c r="M229" s="24" t="s">
        <v>4</v>
      </c>
      <c r="N229" s="24" t="s">
        <v>5</v>
      </c>
    </row>
    <row r="230" spans="1:14" ht="28.5" customHeight="1" thickBot="1" x14ac:dyDescent="0.3">
      <c r="A230" s="94" t="s">
        <v>16</v>
      </c>
      <c r="B230" s="34" t="s">
        <v>18</v>
      </c>
      <c r="C230" s="28">
        <v>165</v>
      </c>
      <c r="D230" s="28">
        <v>171</v>
      </c>
      <c r="E230" s="28">
        <v>376</v>
      </c>
      <c r="F230" s="28">
        <v>116</v>
      </c>
      <c r="G230" s="28">
        <v>60</v>
      </c>
      <c r="H230" s="28">
        <v>57</v>
      </c>
      <c r="I230" s="28">
        <v>57</v>
      </c>
      <c r="J230" s="28">
        <v>58</v>
      </c>
      <c r="K230" s="28">
        <v>100</v>
      </c>
      <c r="L230" s="28">
        <v>168</v>
      </c>
      <c r="M230" s="28">
        <v>172</v>
      </c>
      <c r="N230" s="28">
        <v>165</v>
      </c>
    </row>
    <row r="231" spans="1:14" ht="27.75" customHeight="1" thickBot="1" x14ac:dyDescent="0.3">
      <c r="A231" s="95"/>
      <c r="B231" s="21" t="s">
        <v>20</v>
      </c>
      <c r="C231" s="59">
        <v>154</v>
      </c>
      <c r="D231" s="28">
        <v>156</v>
      </c>
      <c r="E231" s="59">
        <v>353</v>
      </c>
      <c r="F231" s="28">
        <v>104</v>
      </c>
      <c r="G231" s="59">
        <v>68</v>
      </c>
      <c r="H231" s="28">
        <v>56</v>
      </c>
      <c r="I231" s="59">
        <v>57</v>
      </c>
      <c r="J231" s="28">
        <v>56</v>
      </c>
      <c r="K231" s="59">
        <v>106</v>
      </c>
      <c r="L231" s="28">
        <v>154</v>
      </c>
      <c r="M231" s="59">
        <v>160</v>
      </c>
      <c r="N231" s="28">
        <v>154</v>
      </c>
    </row>
    <row r="232" spans="1:14" ht="16.5" customHeight="1" thickBot="1" x14ac:dyDescent="0.3">
      <c r="A232" s="25"/>
      <c r="B232" s="26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3"/>
    </row>
    <row r="233" spans="1:14" ht="16.5" customHeight="1" thickBot="1" x14ac:dyDescent="0.3">
      <c r="A233" s="81" t="s">
        <v>22</v>
      </c>
      <c r="B233" s="74"/>
      <c r="C233" s="39">
        <f>SUM(C230:C231)</f>
        <v>319</v>
      </c>
      <c r="D233" s="39">
        <f t="shared" ref="D233:N233" si="17">SUM(D230:D231)</f>
        <v>327</v>
      </c>
      <c r="E233" s="39">
        <f t="shared" si="17"/>
        <v>729</v>
      </c>
      <c r="F233" s="39">
        <f t="shared" si="17"/>
        <v>220</v>
      </c>
      <c r="G233" s="39">
        <f t="shared" si="17"/>
        <v>128</v>
      </c>
      <c r="H233" s="39">
        <f t="shared" si="17"/>
        <v>113</v>
      </c>
      <c r="I233" s="39">
        <f t="shared" si="17"/>
        <v>114</v>
      </c>
      <c r="J233" s="39">
        <f t="shared" si="17"/>
        <v>114</v>
      </c>
      <c r="K233" s="39">
        <f t="shared" si="17"/>
        <v>206</v>
      </c>
      <c r="L233" s="39">
        <f t="shared" si="17"/>
        <v>322</v>
      </c>
      <c r="M233" s="39">
        <f t="shared" si="17"/>
        <v>332</v>
      </c>
      <c r="N233" s="39">
        <f t="shared" si="17"/>
        <v>319</v>
      </c>
    </row>
    <row r="234" spans="1:14" ht="16.5" customHeight="1" thickBot="1" x14ac:dyDescent="0.3">
      <c r="A234" s="73" t="s">
        <v>23</v>
      </c>
      <c r="B234" s="74"/>
      <c r="C234" s="75">
        <f>SUM(C233:N233)</f>
        <v>3243</v>
      </c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7"/>
    </row>
    <row r="235" spans="1:14" ht="16.5" customHeight="1" x14ac:dyDescent="0.25">
      <c r="A235" s="22"/>
      <c r="B235" s="49"/>
      <c r="C235" s="41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</row>
    <row r="236" spans="1:14" ht="16.5" customHeight="1" x14ac:dyDescent="0.25">
      <c r="A236" s="22"/>
      <c r="B236" s="49"/>
      <c r="C236" s="41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</row>
    <row r="237" spans="1:14" ht="16.5" customHeight="1" thickBot="1" x14ac:dyDescent="0.3">
      <c r="A237" s="22"/>
      <c r="B237" s="49"/>
      <c r="C237" s="41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</row>
    <row r="238" spans="1:14" ht="16.5" customHeight="1" thickBot="1" x14ac:dyDescent="0.3">
      <c r="A238" s="93" t="s">
        <v>0</v>
      </c>
      <c r="B238" s="90"/>
      <c r="C238" s="83" t="s">
        <v>86</v>
      </c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5"/>
    </row>
    <row r="239" spans="1:14" ht="16.5" customHeight="1" thickBot="1" x14ac:dyDescent="0.3">
      <c r="A239" s="80" t="s">
        <v>1</v>
      </c>
      <c r="B239" s="74"/>
      <c r="C239" s="79" t="s">
        <v>78</v>
      </c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7"/>
    </row>
    <row r="240" spans="1:14" ht="16.5" customHeight="1" thickBot="1" x14ac:dyDescent="0.3">
      <c r="A240" s="78" t="s">
        <v>2</v>
      </c>
      <c r="B240" s="74"/>
      <c r="C240" s="79" t="s">
        <v>35</v>
      </c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7"/>
    </row>
    <row r="241" spans="1:14" ht="16.5" customHeight="1" thickBot="1" x14ac:dyDescent="0.3">
      <c r="A241" s="80" t="s">
        <v>3</v>
      </c>
      <c r="B241" s="74"/>
      <c r="C241" s="60" t="s">
        <v>6</v>
      </c>
      <c r="D241" s="60" t="s">
        <v>7</v>
      </c>
      <c r="E241" s="60" t="s">
        <v>8</v>
      </c>
      <c r="F241" s="60" t="s">
        <v>9</v>
      </c>
      <c r="G241" s="60" t="s">
        <v>10</v>
      </c>
      <c r="H241" s="60" t="s">
        <v>11</v>
      </c>
      <c r="I241" s="60" t="s">
        <v>12</v>
      </c>
      <c r="J241" s="60" t="s">
        <v>13</v>
      </c>
      <c r="K241" s="60" t="s">
        <v>14</v>
      </c>
      <c r="L241" s="60" t="s">
        <v>15</v>
      </c>
      <c r="M241" s="24" t="s">
        <v>4</v>
      </c>
      <c r="N241" s="24" t="s">
        <v>5</v>
      </c>
    </row>
    <row r="242" spans="1:14" ht="30" customHeight="1" thickBot="1" x14ac:dyDescent="0.3">
      <c r="A242" s="94" t="s">
        <v>16</v>
      </c>
      <c r="B242" s="34" t="s">
        <v>18</v>
      </c>
      <c r="C242" s="28">
        <v>157</v>
      </c>
      <c r="D242" s="28">
        <v>171</v>
      </c>
      <c r="E242" s="28">
        <v>377</v>
      </c>
      <c r="F242" s="28">
        <v>114</v>
      </c>
      <c r="G242" s="28">
        <v>64</v>
      </c>
      <c r="H242" s="28">
        <v>59</v>
      </c>
      <c r="I242" s="28">
        <v>59</v>
      </c>
      <c r="J242" s="28">
        <v>62</v>
      </c>
      <c r="K242" s="28">
        <v>102</v>
      </c>
      <c r="L242" s="28">
        <v>158</v>
      </c>
      <c r="M242" s="28">
        <v>167</v>
      </c>
      <c r="N242" s="28">
        <v>155</v>
      </c>
    </row>
    <row r="243" spans="1:14" ht="30" customHeight="1" thickBot="1" x14ac:dyDescent="0.3">
      <c r="A243" s="95"/>
      <c r="B243" s="21" t="s">
        <v>20</v>
      </c>
      <c r="C243" s="59">
        <v>160</v>
      </c>
      <c r="D243" s="28">
        <v>163</v>
      </c>
      <c r="E243" s="59">
        <v>381</v>
      </c>
      <c r="F243" s="28">
        <v>111</v>
      </c>
      <c r="G243" s="59">
        <v>75</v>
      </c>
      <c r="H243" s="28">
        <v>62</v>
      </c>
      <c r="I243" s="59">
        <v>63</v>
      </c>
      <c r="J243" s="28">
        <v>66</v>
      </c>
      <c r="K243" s="59">
        <v>98</v>
      </c>
      <c r="L243" s="28">
        <v>163</v>
      </c>
      <c r="M243" s="59">
        <v>161</v>
      </c>
      <c r="N243" s="28">
        <v>150</v>
      </c>
    </row>
    <row r="244" spans="1:14" ht="16.5" customHeight="1" thickBot="1" x14ac:dyDescent="0.3">
      <c r="A244" s="25"/>
      <c r="B244" s="26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3"/>
    </row>
    <row r="245" spans="1:14" ht="16.5" customHeight="1" thickBot="1" x14ac:dyDescent="0.3">
      <c r="A245" s="81" t="s">
        <v>22</v>
      </c>
      <c r="B245" s="74"/>
      <c r="C245" s="39">
        <f>SUM(C242:C243)</f>
        <v>317</v>
      </c>
      <c r="D245" s="39">
        <f t="shared" ref="D245:N245" si="18">SUM(D242:D243)</f>
        <v>334</v>
      </c>
      <c r="E245" s="39">
        <f t="shared" si="18"/>
        <v>758</v>
      </c>
      <c r="F245" s="39">
        <f t="shared" si="18"/>
        <v>225</v>
      </c>
      <c r="G245" s="39">
        <f t="shared" si="18"/>
        <v>139</v>
      </c>
      <c r="H245" s="39">
        <f t="shared" si="18"/>
        <v>121</v>
      </c>
      <c r="I245" s="39">
        <f t="shared" si="18"/>
        <v>122</v>
      </c>
      <c r="J245" s="39">
        <f t="shared" si="18"/>
        <v>128</v>
      </c>
      <c r="K245" s="39">
        <f t="shared" si="18"/>
        <v>200</v>
      </c>
      <c r="L245" s="39">
        <f t="shared" si="18"/>
        <v>321</v>
      </c>
      <c r="M245" s="39">
        <f t="shared" si="18"/>
        <v>328</v>
      </c>
      <c r="N245" s="39">
        <f t="shared" si="18"/>
        <v>305</v>
      </c>
    </row>
    <row r="246" spans="1:14" ht="16.5" customHeight="1" thickBot="1" x14ac:dyDescent="0.3">
      <c r="A246" s="73" t="s">
        <v>23</v>
      </c>
      <c r="B246" s="74"/>
      <c r="C246" s="75">
        <f>SUM(C245:N245)</f>
        <v>3298</v>
      </c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7"/>
    </row>
    <row r="247" spans="1:14" ht="16.5" customHeight="1" x14ac:dyDescent="0.25">
      <c r="A247" s="22"/>
      <c r="B247" s="49"/>
      <c r="C247" s="41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</row>
    <row r="248" spans="1:14" ht="16.5" customHeight="1" x14ac:dyDescent="0.25">
      <c r="A248" s="22"/>
      <c r="B248" s="49"/>
      <c r="C248" s="41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</row>
    <row r="249" spans="1:14" ht="16.5" customHeight="1" thickBot="1" x14ac:dyDescent="0.3">
      <c r="A249" s="22"/>
      <c r="B249" s="49"/>
      <c r="C249" s="41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</row>
    <row r="250" spans="1:14" ht="16.5" customHeight="1" thickBot="1" x14ac:dyDescent="0.3">
      <c r="A250" s="93" t="s">
        <v>0</v>
      </c>
      <c r="B250" s="90"/>
      <c r="C250" s="83" t="s">
        <v>87</v>
      </c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5"/>
    </row>
    <row r="251" spans="1:14" ht="16.5" customHeight="1" thickBot="1" x14ac:dyDescent="0.3">
      <c r="A251" s="80" t="s">
        <v>1</v>
      </c>
      <c r="B251" s="74"/>
      <c r="C251" s="79" t="s">
        <v>78</v>
      </c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7"/>
    </row>
    <row r="252" spans="1:14" ht="16.5" customHeight="1" thickBot="1" x14ac:dyDescent="0.3">
      <c r="A252" s="78" t="s">
        <v>2</v>
      </c>
      <c r="B252" s="74"/>
      <c r="C252" s="79" t="s">
        <v>35</v>
      </c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7"/>
    </row>
    <row r="253" spans="1:14" ht="16.5" customHeight="1" thickBot="1" x14ac:dyDescent="0.3">
      <c r="A253" s="80" t="s">
        <v>3</v>
      </c>
      <c r="B253" s="74"/>
      <c r="C253" s="60" t="s">
        <v>6</v>
      </c>
      <c r="D253" s="60" t="s">
        <v>7</v>
      </c>
      <c r="E253" s="60" t="s">
        <v>8</v>
      </c>
      <c r="F253" s="60" t="s">
        <v>9</v>
      </c>
      <c r="G253" s="60" t="s">
        <v>10</v>
      </c>
      <c r="H253" s="60" t="s">
        <v>11</v>
      </c>
      <c r="I253" s="60" t="s">
        <v>12</v>
      </c>
      <c r="J253" s="60" t="s">
        <v>13</v>
      </c>
      <c r="K253" s="60" t="s">
        <v>14</v>
      </c>
      <c r="L253" s="60" t="s">
        <v>15</v>
      </c>
      <c r="M253" s="24" t="s">
        <v>4</v>
      </c>
      <c r="N253" s="24" t="s">
        <v>5</v>
      </c>
    </row>
    <row r="254" spans="1:14" ht="30.75" customHeight="1" thickBot="1" x14ac:dyDescent="0.3">
      <c r="A254" s="94" t="s">
        <v>16</v>
      </c>
      <c r="B254" s="34" t="s">
        <v>18</v>
      </c>
      <c r="C254" s="28">
        <v>280</v>
      </c>
      <c r="D254" s="28">
        <v>297</v>
      </c>
      <c r="E254" s="28">
        <v>300</v>
      </c>
      <c r="F254" s="28">
        <v>140</v>
      </c>
      <c r="G254" s="28">
        <v>84</v>
      </c>
      <c r="H254" s="28">
        <v>78</v>
      </c>
      <c r="I254" s="28">
        <v>77</v>
      </c>
      <c r="J254" s="28">
        <v>79</v>
      </c>
      <c r="K254" s="28">
        <v>90</v>
      </c>
      <c r="L254" s="28">
        <v>276</v>
      </c>
      <c r="M254" s="28">
        <v>299</v>
      </c>
      <c r="N254" s="28">
        <v>304</v>
      </c>
    </row>
    <row r="255" spans="1:14" ht="31.5" customHeight="1" thickBot="1" x14ac:dyDescent="0.3">
      <c r="A255" s="95"/>
      <c r="B255" s="21" t="s">
        <v>20</v>
      </c>
      <c r="C255" s="59">
        <v>297</v>
      </c>
      <c r="D255" s="28">
        <v>318</v>
      </c>
      <c r="E255" s="59">
        <v>318</v>
      </c>
      <c r="F255" s="28">
        <v>134</v>
      </c>
      <c r="G255" s="59">
        <v>98</v>
      </c>
      <c r="H255" s="28">
        <v>83</v>
      </c>
      <c r="I255" s="59">
        <v>83</v>
      </c>
      <c r="J255" s="28">
        <v>82</v>
      </c>
      <c r="K255" s="59">
        <v>97</v>
      </c>
      <c r="L255" s="28">
        <v>281</v>
      </c>
      <c r="M255" s="59">
        <v>310</v>
      </c>
      <c r="N255" s="28">
        <v>311</v>
      </c>
    </row>
    <row r="256" spans="1:14" ht="16.5" customHeight="1" thickBot="1" x14ac:dyDescent="0.3">
      <c r="A256" s="25"/>
      <c r="B256" s="26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3"/>
    </row>
    <row r="257" spans="1:14" ht="16.5" customHeight="1" thickBot="1" x14ac:dyDescent="0.3">
      <c r="A257" s="81" t="s">
        <v>22</v>
      </c>
      <c r="B257" s="74"/>
      <c r="C257" s="39">
        <f>SUM(C254:C255)</f>
        <v>577</v>
      </c>
      <c r="D257" s="39">
        <f t="shared" ref="D257:N257" si="19">SUM(D254:D255)</f>
        <v>615</v>
      </c>
      <c r="E257" s="39">
        <f t="shared" si="19"/>
        <v>618</v>
      </c>
      <c r="F257" s="39">
        <f t="shared" si="19"/>
        <v>274</v>
      </c>
      <c r="G257" s="39">
        <f t="shared" si="19"/>
        <v>182</v>
      </c>
      <c r="H257" s="39">
        <f t="shared" si="19"/>
        <v>161</v>
      </c>
      <c r="I257" s="39">
        <f t="shared" si="19"/>
        <v>160</v>
      </c>
      <c r="J257" s="39">
        <f t="shared" si="19"/>
        <v>161</v>
      </c>
      <c r="K257" s="39">
        <f t="shared" si="19"/>
        <v>187</v>
      </c>
      <c r="L257" s="39">
        <f t="shared" si="19"/>
        <v>557</v>
      </c>
      <c r="M257" s="39">
        <f t="shared" si="19"/>
        <v>609</v>
      </c>
      <c r="N257" s="39">
        <f t="shared" si="19"/>
        <v>615</v>
      </c>
    </row>
    <row r="258" spans="1:14" ht="16.5" customHeight="1" thickBot="1" x14ac:dyDescent="0.3">
      <c r="A258" s="73" t="s">
        <v>23</v>
      </c>
      <c r="B258" s="74"/>
      <c r="C258" s="75">
        <f>SUM(C257:N257)</f>
        <v>4716</v>
      </c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7"/>
    </row>
    <row r="259" spans="1:14" ht="16.5" customHeight="1" x14ac:dyDescent="0.25">
      <c r="A259" s="22"/>
      <c r="B259" s="49"/>
      <c r="C259" s="41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</row>
    <row r="260" spans="1:14" ht="16.5" customHeight="1" x14ac:dyDescent="0.25">
      <c r="A260" s="22"/>
      <c r="B260" s="49"/>
      <c r="C260" s="41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</row>
    <row r="262" spans="1:14" ht="18.75" x14ac:dyDescent="0.3">
      <c r="A262" s="92" t="s">
        <v>52</v>
      </c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</row>
    <row r="263" spans="1:14" ht="19.5" thickBot="1" x14ac:dyDescent="0.3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</row>
    <row r="264" spans="1:14" ht="16.5" thickBot="1" x14ac:dyDescent="0.3">
      <c r="A264" s="82" t="s">
        <v>0</v>
      </c>
      <c r="B264" s="77"/>
      <c r="C264" s="83" t="s">
        <v>55</v>
      </c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5"/>
    </row>
    <row r="265" spans="1:14" ht="16.5" thickBot="1" x14ac:dyDescent="0.3">
      <c r="A265" s="80" t="s">
        <v>1</v>
      </c>
      <c r="B265" s="74"/>
      <c r="C265" s="79" t="s">
        <v>54</v>
      </c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7"/>
    </row>
    <row r="266" spans="1:14" ht="16.5" thickBot="1" x14ac:dyDescent="0.3">
      <c r="A266" s="78" t="s">
        <v>2</v>
      </c>
      <c r="B266" s="74"/>
      <c r="C266" s="79" t="s">
        <v>35</v>
      </c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7"/>
    </row>
    <row r="267" spans="1:14" ht="16.5" thickBot="1" x14ac:dyDescent="0.3">
      <c r="A267" s="80" t="s">
        <v>3</v>
      </c>
      <c r="B267" s="74"/>
      <c r="C267" s="23" t="s">
        <v>6</v>
      </c>
      <c r="D267" s="23" t="s">
        <v>7</v>
      </c>
      <c r="E267" s="23" t="s">
        <v>8</v>
      </c>
      <c r="F267" s="23" t="s">
        <v>9</v>
      </c>
      <c r="G267" s="23" t="s">
        <v>10</v>
      </c>
      <c r="H267" s="23" t="s">
        <v>11</v>
      </c>
      <c r="I267" s="23" t="s">
        <v>12</v>
      </c>
      <c r="J267" s="23" t="s">
        <v>13</v>
      </c>
      <c r="K267" s="23" t="s">
        <v>14</v>
      </c>
      <c r="L267" s="23" t="s">
        <v>15</v>
      </c>
      <c r="M267" s="24" t="s">
        <v>4</v>
      </c>
      <c r="N267" s="24" t="s">
        <v>5</v>
      </c>
    </row>
    <row r="268" spans="1:14" ht="16.5" thickBot="1" x14ac:dyDescent="0.3">
      <c r="A268" s="20" t="s">
        <v>16</v>
      </c>
      <c r="B268" s="21" t="s">
        <v>21</v>
      </c>
      <c r="C268" s="28">
        <v>7</v>
      </c>
      <c r="D268" s="28">
        <v>7</v>
      </c>
      <c r="E268" s="28">
        <v>7</v>
      </c>
      <c r="F268" s="28">
        <v>7</v>
      </c>
      <c r="G268" s="28">
        <v>7</v>
      </c>
      <c r="H268" s="28">
        <v>7</v>
      </c>
      <c r="I268" s="28">
        <v>7</v>
      </c>
      <c r="J268" s="28">
        <v>7</v>
      </c>
      <c r="K268" s="28">
        <v>7</v>
      </c>
      <c r="L268" s="28">
        <v>7</v>
      </c>
      <c r="M268" s="28">
        <v>7</v>
      </c>
      <c r="N268" s="28">
        <v>7</v>
      </c>
    </row>
    <row r="269" spans="1:14" ht="16.5" thickBot="1" x14ac:dyDescent="0.3">
      <c r="A269" s="25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9"/>
    </row>
    <row r="270" spans="1:14" ht="16.5" thickBot="1" x14ac:dyDescent="0.3">
      <c r="A270" s="81" t="s">
        <v>22</v>
      </c>
      <c r="B270" s="74"/>
      <c r="C270" s="30">
        <f>C268</f>
        <v>7</v>
      </c>
      <c r="D270" s="30">
        <f t="shared" ref="D270:N270" si="20">D268</f>
        <v>7</v>
      </c>
      <c r="E270" s="30">
        <f t="shared" si="20"/>
        <v>7</v>
      </c>
      <c r="F270" s="30">
        <f t="shared" si="20"/>
        <v>7</v>
      </c>
      <c r="G270" s="30">
        <f t="shared" si="20"/>
        <v>7</v>
      </c>
      <c r="H270" s="30">
        <f t="shared" si="20"/>
        <v>7</v>
      </c>
      <c r="I270" s="30">
        <f t="shared" si="20"/>
        <v>7</v>
      </c>
      <c r="J270" s="30">
        <f t="shared" si="20"/>
        <v>7</v>
      </c>
      <c r="K270" s="30">
        <f t="shared" si="20"/>
        <v>7</v>
      </c>
      <c r="L270" s="30">
        <f t="shared" si="20"/>
        <v>7</v>
      </c>
      <c r="M270" s="30">
        <f t="shared" si="20"/>
        <v>7</v>
      </c>
      <c r="N270" s="30">
        <f t="shared" si="20"/>
        <v>7</v>
      </c>
    </row>
    <row r="271" spans="1:14" ht="16.5" thickBot="1" x14ac:dyDescent="0.3">
      <c r="A271" s="73" t="s">
        <v>23</v>
      </c>
      <c r="B271" s="74"/>
      <c r="C271" s="86">
        <f>SUM(C268:N268)</f>
        <v>84</v>
      </c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74"/>
    </row>
    <row r="272" spans="1:14" x14ac:dyDescent="0.25">
      <c r="A272" s="22"/>
      <c r="B272" s="49"/>
      <c r="C272" s="31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</row>
    <row r="273" spans="1:14" ht="16.5" customHeight="1" x14ac:dyDescent="0.25">
      <c r="A273" s="22"/>
      <c r="B273" s="49"/>
      <c r="C273" s="31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</row>
    <row r="274" spans="1:14" ht="16.5" customHeight="1" thickBot="1" x14ac:dyDescent="0.3"/>
    <row r="275" spans="1:14" ht="16.5" thickBot="1" x14ac:dyDescent="0.3">
      <c r="A275" s="82" t="s">
        <v>0</v>
      </c>
      <c r="B275" s="77"/>
      <c r="C275" s="83" t="s">
        <v>53</v>
      </c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5"/>
    </row>
    <row r="276" spans="1:14" ht="16.5" thickBot="1" x14ac:dyDescent="0.3">
      <c r="A276" s="80" t="s">
        <v>1</v>
      </c>
      <c r="B276" s="74"/>
      <c r="C276" s="79" t="s">
        <v>37</v>
      </c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7"/>
    </row>
    <row r="277" spans="1:14" ht="16.5" thickBot="1" x14ac:dyDescent="0.3">
      <c r="A277" s="78" t="s">
        <v>2</v>
      </c>
      <c r="B277" s="74"/>
      <c r="C277" s="79" t="s">
        <v>35</v>
      </c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7"/>
    </row>
    <row r="278" spans="1:14" ht="16.5" thickBot="1" x14ac:dyDescent="0.3">
      <c r="A278" s="80" t="s">
        <v>3</v>
      </c>
      <c r="B278" s="74"/>
      <c r="C278" s="23" t="s">
        <v>6</v>
      </c>
      <c r="D278" s="23" t="s">
        <v>7</v>
      </c>
      <c r="E278" s="23" t="s">
        <v>8</v>
      </c>
      <c r="F278" s="23" t="s">
        <v>9</v>
      </c>
      <c r="G278" s="23" t="s">
        <v>10</v>
      </c>
      <c r="H278" s="23" t="s">
        <v>11</v>
      </c>
      <c r="I278" s="23" t="s">
        <v>12</v>
      </c>
      <c r="J278" s="23" t="s">
        <v>13</v>
      </c>
      <c r="K278" s="23" t="s">
        <v>14</v>
      </c>
      <c r="L278" s="23" t="s">
        <v>15</v>
      </c>
      <c r="M278" s="24" t="s">
        <v>4</v>
      </c>
      <c r="N278" s="24" t="s">
        <v>5</v>
      </c>
    </row>
    <row r="279" spans="1:14" ht="16.5" thickBot="1" x14ac:dyDescent="0.3">
      <c r="A279" s="20" t="s">
        <v>16</v>
      </c>
      <c r="B279" s="21" t="s">
        <v>21</v>
      </c>
      <c r="C279" s="28">
        <v>14</v>
      </c>
      <c r="D279" s="28">
        <v>14</v>
      </c>
      <c r="E279" s="28">
        <v>14</v>
      </c>
      <c r="F279" s="28">
        <v>14</v>
      </c>
      <c r="G279" s="28">
        <v>14</v>
      </c>
      <c r="H279" s="28">
        <v>14</v>
      </c>
      <c r="I279" s="28">
        <v>14</v>
      </c>
      <c r="J279" s="28">
        <v>14</v>
      </c>
      <c r="K279" s="28">
        <v>14</v>
      </c>
      <c r="L279" s="28">
        <v>14</v>
      </c>
      <c r="M279" s="28">
        <v>14</v>
      </c>
      <c r="N279" s="28">
        <v>14</v>
      </c>
    </row>
    <row r="280" spans="1:14" ht="16.5" thickBot="1" x14ac:dyDescent="0.3">
      <c r="A280" s="25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9"/>
    </row>
    <row r="281" spans="1:14" ht="16.5" thickBot="1" x14ac:dyDescent="0.3">
      <c r="A281" s="81" t="s">
        <v>22</v>
      </c>
      <c r="B281" s="74"/>
      <c r="C281" s="30">
        <f>C279</f>
        <v>14</v>
      </c>
      <c r="D281" s="30">
        <f t="shared" ref="D281:N281" si="21">D279</f>
        <v>14</v>
      </c>
      <c r="E281" s="30">
        <f t="shared" si="21"/>
        <v>14</v>
      </c>
      <c r="F281" s="30">
        <f t="shared" si="21"/>
        <v>14</v>
      </c>
      <c r="G281" s="30">
        <f t="shared" si="21"/>
        <v>14</v>
      </c>
      <c r="H281" s="30">
        <f t="shared" si="21"/>
        <v>14</v>
      </c>
      <c r="I281" s="30">
        <f t="shared" si="21"/>
        <v>14</v>
      </c>
      <c r="J281" s="30">
        <f t="shared" si="21"/>
        <v>14</v>
      </c>
      <c r="K281" s="30">
        <f t="shared" si="21"/>
        <v>14</v>
      </c>
      <c r="L281" s="30">
        <f t="shared" si="21"/>
        <v>14</v>
      </c>
      <c r="M281" s="30">
        <f t="shared" si="21"/>
        <v>14</v>
      </c>
      <c r="N281" s="30">
        <f t="shared" si="21"/>
        <v>14</v>
      </c>
    </row>
    <row r="282" spans="1:14" ht="16.5" thickBot="1" x14ac:dyDescent="0.3">
      <c r="A282" s="73" t="s">
        <v>23</v>
      </c>
      <c r="B282" s="74"/>
      <c r="C282" s="86">
        <f>SUM(C279:N279)</f>
        <v>168</v>
      </c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74"/>
    </row>
    <row r="283" spans="1:14" x14ac:dyDescent="0.25">
      <c r="A283" s="22"/>
      <c r="B283" s="49"/>
      <c r="C283" s="31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</row>
    <row r="284" spans="1:14" ht="16.5" customHeight="1" x14ac:dyDescent="0.25">
      <c r="A284" s="22"/>
      <c r="B284" s="49"/>
      <c r="C284" s="31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</row>
    <row r="285" spans="1:14" ht="16.5" customHeight="1" thickBot="1" x14ac:dyDescent="0.3">
      <c r="A285" s="22"/>
      <c r="B285" s="49"/>
      <c r="C285" s="31"/>
      <c r="D285" s="49"/>
      <c r="E285" s="49"/>
      <c r="F285" s="52"/>
      <c r="G285" s="49"/>
      <c r="H285" s="49"/>
      <c r="I285" s="49"/>
      <c r="J285" s="49"/>
      <c r="K285" s="49"/>
      <c r="L285" s="49"/>
      <c r="M285" s="49"/>
      <c r="N285" s="49"/>
    </row>
    <row r="286" spans="1:14" ht="16.5" thickBot="1" x14ac:dyDescent="0.3">
      <c r="A286" s="82" t="s">
        <v>0</v>
      </c>
      <c r="B286" s="77"/>
      <c r="C286" s="83" t="s">
        <v>38</v>
      </c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5"/>
    </row>
    <row r="287" spans="1:14" ht="16.5" thickBot="1" x14ac:dyDescent="0.3">
      <c r="A287" s="80" t="s">
        <v>1</v>
      </c>
      <c r="B287" s="74"/>
      <c r="C287" s="79" t="s">
        <v>39</v>
      </c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7"/>
    </row>
    <row r="288" spans="1:14" ht="16.5" thickBot="1" x14ac:dyDescent="0.3">
      <c r="A288" s="78" t="s">
        <v>2</v>
      </c>
      <c r="B288" s="74"/>
      <c r="C288" s="79" t="s">
        <v>35</v>
      </c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7"/>
    </row>
    <row r="289" spans="1:14" ht="16.5" thickBot="1" x14ac:dyDescent="0.3">
      <c r="A289" s="80" t="s">
        <v>3</v>
      </c>
      <c r="B289" s="74"/>
      <c r="C289" s="23" t="s">
        <v>6</v>
      </c>
      <c r="D289" s="23" t="s">
        <v>7</v>
      </c>
      <c r="E289" s="23" t="s">
        <v>8</v>
      </c>
      <c r="F289" s="23" t="s">
        <v>9</v>
      </c>
      <c r="G289" s="23" t="s">
        <v>10</v>
      </c>
      <c r="H289" s="23" t="s">
        <v>11</v>
      </c>
      <c r="I289" s="23" t="s">
        <v>12</v>
      </c>
      <c r="J289" s="23" t="s">
        <v>13</v>
      </c>
      <c r="K289" s="23" t="s">
        <v>14</v>
      </c>
      <c r="L289" s="23" t="s">
        <v>15</v>
      </c>
      <c r="M289" s="24" t="s">
        <v>4</v>
      </c>
      <c r="N289" s="24" t="s">
        <v>5</v>
      </c>
    </row>
    <row r="290" spans="1:14" ht="16.5" thickBot="1" x14ac:dyDescent="0.3">
      <c r="A290" s="20" t="s">
        <v>16</v>
      </c>
      <c r="B290" s="21" t="s">
        <v>21</v>
      </c>
      <c r="C290" s="28">
        <v>547</v>
      </c>
      <c r="D290" s="28">
        <v>547</v>
      </c>
      <c r="E290" s="28">
        <v>547</v>
      </c>
      <c r="F290" s="28">
        <v>547</v>
      </c>
      <c r="G290" s="28">
        <v>547</v>
      </c>
      <c r="H290" s="28">
        <v>547</v>
      </c>
      <c r="I290" s="28">
        <v>547</v>
      </c>
      <c r="J290" s="28">
        <v>547</v>
      </c>
      <c r="K290" s="28">
        <v>547</v>
      </c>
      <c r="L290" s="28">
        <v>547</v>
      </c>
      <c r="M290" s="28">
        <v>547</v>
      </c>
      <c r="N290" s="28">
        <v>547</v>
      </c>
    </row>
    <row r="291" spans="1:14" ht="16.5" thickBot="1" x14ac:dyDescent="0.3">
      <c r="A291" s="25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9"/>
    </row>
    <row r="292" spans="1:14" ht="16.5" thickBot="1" x14ac:dyDescent="0.3">
      <c r="A292" s="81" t="s">
        <v>22</v>
      </c>
      <c r="B292" s="74"/>
      <c r="C292" s="30">
        <f>C290</f>
        <v>547</v>
      </c>
      <c r="D292" s="30">
        <f t="shared" ref="D292:N292" si="22">D290</f>
        <v>547</v>
      </c>
      <c r="E292" s="30">
        <f t="shared" si="22"/>
        <v>547</v>
      </c>
      <c r="F292" s="30">
        <f t="shared" si="22"/>
        <v>547</v>
      </c>
      <c r="G292" s="30">
        <f t="shared" si="22"/>
        <v>547</v>
      </c>
      <c r="H292" s="30">
        <f t="shared" si="22"/>
        <v>547</v>
      </c>
      <c r="I292" s="30">
        <f t="shared" si="22"/>
        <v>547</v>
      </c>
      <c r="J292" s="30">
        <f t="shared" si="22"/>
        <v>547</v>
      </c>
      <c r="K292" s="30">
        <f t="shared" si="22"/>
        <v>547</v>
      </c>
      <c r="L292" s="30">
        <f t="shared" si="22"/>
        <v>547</v>
      </c>
      <c r="M292" s="30">
        <f t="shared" si="22"/>
        <v>547</v>
      </c>
      <c r="N292" s="30">
        <f t="shared" si="22"/>
        <v>547</v>
      </c>
    </row>
    <row r="293" spans="1:14" ht="16.5" thickBot="1" x14ac:dyDescent="0.3">
      <c r="A293" s="73" t="s">
        <v>23</v>
      </c>
      <c r="B293" s="74"/>
      <c r="C293" s="86">
        <f>SUM(C290:N290)</f>
        <v>6564</v>
      </c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74"/>
    </row>
    <row r="294" spans="1:14" x14ac:dyDescent="0.25">
      <c r="A294" s="22"/>
      <c r="B294" s="49"/>
      <c r="C294" s="31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</row>
    <row r="295" spans="1:14" x14ac:dyDescent="0.25">
      <c r="A295" s="22"/>
      <c r="B295" s="49"/>
      <c r="C295" s="31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</row>
    <row r="296" spans="1:14" x14ac:dyDescent="0.25">
      <c r="A296" s="22"/>
      <c r="B296" s="49"/>
      <c r="C296" s="31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</row>
    <row r="297" spans="1:14" x14ac:dyDescent="0.25">
      <c r="A297" s="22"/>
      <c r="B297" s="49"/>
      <c r="C297" s="31"/>
      <c r="D297" s="49"/>
      <c r="E297" s="49"/>
      <c r="F297" s="49">
        <v>9</v>
      </c>
      <c r="G297" s="49"/>
      <c r="H297" s="49"/>
      <c r="I297" s="49"/>
      <c r="J297" s="49"/>
      <c r="K297" s="49"/>
      <c r="L297" s="49"/>
      <c r="M297" s="49"/>
      <c r="N297" s="49"/>
    </row>
    <row r="298" spans="1:14" x14ac:dyDescent="0.25">
      <c r="A298" s="22"/>
      <c r="B298" s="49"/>
      <c r="C298" s="31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</row>
    <row r="299" spans="1:14" ht="16.5" customHeight="1" thickBot="1" x14ac:dyDescent="0.3"/>
    <row r="300" spans="1:14" ht="16.149999999999999" customHeight="1" thickBot="1" x14ac:dyDescent="0.3">
      <c r="A300" s="82" t="s">
        <v>0</v>
      </c>
      <c r="B300" s="77"/>
      <c r="C300" s="83" t="s">
        <v>40</v>
      </c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5"/>
    </row>
    <row r="301" spans="1:14" ht="16.5" thickBot="1" x14ac:dyDescent="0.3">
      <c r="A301" s="80" t="s">
        <v>1</v>
      </c>
      <c r="B301" s="74"/>
      <c r="C301" s="79" t="s">
        <v>41</v>
      </c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7"/>
    </row>
    <row r="302" spans="1:14" ht="16.5" thickBot="1" x14ac:dyDescent="0.3">
      <c r="A302" s="78" t="s">
        <v>2</v>
      </c>
      <c r="B302" s="74"/>
      <c r="C302" s="79" t="s">
        <v>35</v>
      </c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7"/>
    </row>
    <row r="303" spans="1:14" ht="16.5" thickBot="1" x14ac:dyDescent="0.3">
      <c r="A303" s="80" t="s">
        <v>3</v>
      </c>
      <c r="B303" s="74"/>
      <c r="C303" s="23" t="s">
        <v>6</v>
      </c>
      <c r="D303" s="23" t="s">
        <v>7</v>
      </c>
      <c r="E303" s="23" t="s">
        <v>8</v>
      </c>
      <c r="F303" s="23" t="s">
        <v>9</v>
      </c>
      <c r="G303" s="23" t="s">
        <v>10</v>
      </c>
      <c r="H303" s="23" t="s">
        <v>11</v>
      </c>
      <c r="I303" s="23" t="s">
        <v>12</v>
      </c>
      <c r="J303" s="23" t="s">
        <v>13</v>
      </c>
      <c r="K303" s="23" t="s">
        <v>14</v>
      </c>
      <c r="L303" s="23" t="s">
        <v>15</v>
      </c>
      <c r="M303" s="24" t="s">
        <v>4</v>
      </c>
      <c r="N303" s="24" t="s">
        <v>5</v>
      </c>
    </row>
    <row r="304" spans="1:14" ht="16.5" thickBot="1" x14ac:dyDescent="0.3">
      <c r="A304" s="20" t="s">
        <v>16</v>
      </c>
      <c r="B304" s="21" t="s">
        <v>21</v>
      </c>
      <c r="C304" s="28">
        <v>67</v>
      </c>
      <c r="D304" s="28">
        <v>67</v>
      </c>
      <c r="E304" s="28">
        <v>67</v>
      </c>
      <c r="F304" s="28">
        <v>67</v>
      </c>
      <c r="G304" s="28">
        <v>67</v>
      </c>
      <c r="H304" s="28">
        <v>67</v>
      </c>
      <c r="I304" s="28">
        <v>67</v>
      </c>
      <c r="J304" s="28">
        <v>67</v>
      </c>
      <c r="K304" s="28">
        <v>67</v>
      </c>
      <c r="L304" s="28">
        <v>67</v>
      </c>
      <c r="M304" s="28">
        <v>67</v>
      </c>
      <c r="N304" s="28">
        <v>67</v>
      </c>
    </row>
    <row r="305" spans="1:14" ht="16.5" thickBot="1" x14ac:dyDescent="0.3">
      <c r="A305" s="25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9"/>
    </row>
    <row r="306" spans="1:14" ht="16.5" thickBot="1" x14ac:dyDescent="0.3">
      <c r="A306" s="81" t="s">
        <v>22</v>
      </c>
      <c r="B306" s="74"/>
      <c r="C306" s="30">
        <f>C304</f>
        <v>67</v>
      </c>
      <c r="D306" s="30">
        <f t="shared" ref="D306:N306" si="23">D304</f>
        <v>67</v>
      </c>
      <c r="E306" s="30">
        <f t="shared" si="23"/>
        <v>67</v>
      </c>
      <c r="F306" s="30">
        <f t="shared" si="23"/>
        <v>67</v>
      </c>
      <c r="G306" s="30">
        <f t="shared" si="23"/>
        <v>67</v>
      </c>
      <c r="H306" s="30">
        <f t="shared" si="23"/>
        <v>67</v>
      </c>
      <c r="I306" s="30">
        <f t="shared" si="23"/>
        <v>67</v>
      </c>
      <c r="J306" s="30">
        <f t="shared" si="23"/>
        <v>67</v>
      </c>
      <c r="K306" s="30">
        <f t="shared" si="23"/>
        <v>67</v>
      </c>
      <c r="L306" s="30">
        <f t="shared" si="23"/>
        <v>67</v>
      </c>
      <c r="M306" s="30">
        <f t="shared" si="23"/>
        <v>67</v>
      </c>
      <c r="N306" s="30">
        <f t="shared" si="23"/>
        <v>67</v>
      </c>
    </row>
    <row r="307" spans="1:14" ht="16.5" thickBot="1" x14ac:dyDescent="0.3">
      <c r="A307" s="73" t="s">
        <v>23</v>
      </c>
      <c r="B307" s="74"/>
      <c r="C307" s="86">
        <f>SUM(C304:N304)</f>
        <v>804</v>
      </c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74"/>
    </row>
    <row r="308" spans="1:14" ht="16.5" customHeight="1" x14ac:dyDescent="0.25"/>
    <row r="309" spans="1:14" ht="16.5" customHeight="1" x14ac:dyDescent="0.25"/>
    <row r="310" spans="1:14" ht="16.5" customHeight="1" thickBot="1" x14ac:dyDescent="0.3"/>
    <row r="311" spans="1:14" ht="16.149999999999999" customHeight="1" thickBot="1" x14ac:dyDescent="0.3">
      <c r="A311" s="82" t="s">
        <v>0</v>
      </c>
      <c r="B311" s="77"/>
      <c r="C311" s="83" t="s">
        <v>42</v>
      </c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5"/>
    </row>
    <row r="312" spans="1:14" ht="16.5" thickBot="1" x14ac:dyDescent="0.3">
      <c r="A312" s="80" t="s">
        <v>1</v>
      </c>
      <c r="B312" s="74"/>
      <c r="C312" s="79" t="s">
        <v>43</v>
      </c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7"/>
    </row>
    <row r="313" spans="1:14" ht="16.5" thickBot="1" x14ac:dyDescent="0.3">
      <c r="A313" s="78" t="s">
        <v>2</v>
      </c>
      <c r="B313" s="74"/>
      <c r="C313" s="79" t="s">
        <v>35</v>
      </c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7"/>
    </row>
    <row r="314" spans="1:14" ht="16.5" thickBot="1" x14ac:dyDescent="0.3">
      <c r="A314" s="80" t="s">
        <v>3</v>
      </c>
      <c r="B314" s="74"/>
      <c r="C314" s="23" t="s">
        <v>6</v>
      </c>
      <c r="D314" s="23" t="s">
        <v>7</v>
      </c>
      <c r="E314" s="23" t="s">
        <v>8</v>
      </c>
      <c r="F314" s="23" t="s">
        <v>9</v>
      </c>
      <c r="G314" s="23" t="s">
        <v>10</v>
      </c>
      <c r="H314" s="23" t="s">
        <v>11</v>
      </c>
      <c r="I314" s="23" t="s">
        <v>12</v>
      </c>
      <c r="J314" s="23" t="s">
        <v>13</v>
      </c>
      <c r="K314" s="23" t="s">
        <v>14</v>
      </c>
      <c r="L314" s="23" t="s">
        <v>15</v>
      </c>
      <c r="M314" s="24" t="s">
        <v>4</v>
      </c>
      <c r="N314" s="24" t="s">
        <v>5</v>
      </c>
    </row>
    <row r="315" spans="1:14" ht="16.5" thickBot="1" x14ac:dyDescent="0.3">
      <c r="A315" s="20" t="s">
        <v>16</v>
      </c>
      <c r="B315" s="21" t="s">
        <v>21</v>
      </c>
      <c r="C315" s="28">
        <v>24</v>
      </c>
      <c r="D315" s="28">
        <v>24</v>
      </c>
      <c r="E315" s="28">
        <v>24</v>
      </c>
      <c r="F315" s="28">
        <v>24</v>
      </c>
      <c r="G315" s="28">
        <v>24</v>
      </c>
      <c r="H315" s="28">
        <v>24</v>
      </c>
      <c r="I315" s="28">
        <v>24</v>
      </c>
      <c r="J315" s="28">
        <v>24</v>
      </c>
      <c r="K315" s="28">
        <v>24</v>
      </c>
      <c r="L315" s="28">
        <v>24</v>
      </c>
      <c r="M315" s="28">
        <v>24</v>
      </c>
      <c r="N315" s="28">
        <v>24</v>
      </c>
    </row>
    <row r="316" spans="1:14" ht="16.5" thickBot="1" x14ac:dyDescent="0.3">
      <c r="A316" s="25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9"/>
    </row>
    <row r="317" spans="1:14" ht="16.5" thickBot="1" x14ac:dyDescent="0.3">
      <c r="A317" s="81" t="s">
        <v>22</v>
      </c>
      <c r="B317" s="74"/>
      <c r="C317" s="30">
        <f>C315</f>
        <v>24</v>
      </c>
      <c r="D317" s="30">
        <f t="shared" ref="D317:N317" si="24">D315</f>
        <v>24</v>
      </c>
      <c r="E317" s="30">
        <f t="shared" si="24"/>
        <v>24</v>
      </c>
      <c r="F317" s="30">
        <f t="shared" si="24"/>
        <v>24</v>
      </c>
      <c r="G317" s="30">
        <f t="shared" si="24"/>
        <v>24</v>
      </c>
      <c r="H317" s="30">
        <f t="shared" si="24"/>
        <v>24</v>
      </c>
      <c r="I317" s="30">
        <f t="shared" si="24"/>
        <v>24</v>
      </c>
      <c r="J317" s="30">
        <f t="shared" si="24"/>
        <v>24</v>
      </c>
      <c r="K317" s="30">
        <f t="shared" si="24"/>
        <v>24</v>
      </c>
      <c r="L317" s="30">
        <f t="shared" si="24"/>
        <v>24</v>
      </c>
      <c r="M317" s="30">
        <f t="shared" si="24"/>
        <v>24</v>
      </c>
      <c r="N317" s="30">
        <f t="shared" si="24"/>
        <v>24</v>
      </c>
    </row>
    <row r="318" spans="1:14" ht="16.5" thickBot="1" x14ac:dyDescent="0.3">
      <c r="A318" s="73" t="s">
        <v>23</v>
      </c>
      <c r="B318" s="74"/>
      <c r="C318" s="86">
        <f>SUM(C315:N315)</f>
        <v>288</v>
      </c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74"/>
    </row>
    <row r="319" spans="1:14" ht="16.5" customHeight="1" x14ac:dyDescent="0.25"/>
    <row r="320" spans="1:14" ht="16.5" customHeight="1" x14ac:dyDescent="0.25"/>
    <row r="321" spans="1:14" ht="16.5" customHeight="1" thickBot="1" x14ac:dyDescent="0.3"/>
    <row r="322" spans="1:14" ht="16.149999999999999" customHeight="1" thickBot="1" x14ac:dyDescent="0.3">
      <c r="A322" s="82" t="s">
        <v>0</v>
      </c>
      <c r="B322" s="77"/>
      <c r="C322" s="83" t="s">
        <v>44</v>
      </c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5"/>
    </row>
    <row r="323" spans="1:14" ht="16.5" thickBot="1" x14ac:dyDescent="0.3">
      <c r="A323" s="80" t="s">
        <v>1</v>
      </c>
      <c r="B323" s="74"/>
      <c r="C323" s="79" t="s">
        <v>45</v>
      </c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7"/>
    </row>
    <row r="324" spans="1:14" ht="16.5" thickBot="1" x14ac:dyDescent="0.3">
      <c r="A324" s="78" t="s">
        <v>2</v>
      </c>
      <c r="B324" s="74"/>
      <c r="C324" s="79" t="s">
        <v>35</v>
      </c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7"/>
    </row>
    <row r="325" spans="1:14" ht="16.5" thickBot="1" x14ac:dyDescent="0.3">
      <c r="A325" s="80" t="s">
        <v>3</v>
      </c>
      <c r="B325" s="74"/>
      <c r="C325" s="23" t="s">
        <v>6</v>
      </c>
      <c r="D325" s="23" t="s">
        <v>7</v>
      </c>
      <c r="E325" s="23" t="s">
        <v>8</v>
      </c>
      <c r="F325" s="23" t="s">
        <v>9</v>
      </c>
      <c r="G325" s="23" t="s">
        <v>10</v>
      </c>
      <c r="H325" s="23" t="s">
        <v>11</v>
      </c>
      <c r="I325" s="23" t="s">
        <v>12</v>
      </c>
      <c r="J325" s="23" t="s">
        <v>13</v>
      </c>
      <c r="K325" s="23" t="s">
        <v>14</v>
      </c>
      <c r="L325" s="23" t="s">
        <v>15</v>
      </c>
      <c r="M325" s="24" t="s">
        <v>4</v>
      </c>
      <c r="N325" s="24" t="s">
        <v>5</v>
      </c>
    </row>
    <row r="326" spans="1:14" ht="16.5" thickBot="1" x14ac:dyDescent="0.3">
      <c r="A326" s="20" t="s">
        <v>16</v>
      </c>
      <c r="B326" s="21" t="s">
        <v>21</v>
      </c>
      <c r="C326" s="28">
        <v>120</v>
      </c>
      <c r="D326" s="28">
        <v>120</v>
      </c>
      <c r="E326" s="28">
        <v>120</v>
      </c>
      <c r="F326" s="28">
        <v>120</v>
      </c>
      <c r="G326" s="28">
        <v>120</v>
      </c>
      <c r="H326" s="28">
        <v>120</v>
      </c>
      <c r="I326" s="28">
        <v>120</v>
      </c>
      <c r="J326" s="28">
        <v>120</v>
      </c>
      <c r="K326" s="28">
        <v>120</v>
      </c>
      <c r="L326" s="28">
        <v>120</v>
      </c>
      <c r="M326" s="28">
        <v>120</v>
      </c>
      <c r="N326" s="28">
        <v>120</v>
      </c>
    </row>
    <row r="327" spans="1:14" ht="16.5" thickBot="1" x14ac:dyDescent="0.3">
      <c r="A327" s="25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9"/>
    </row>
    <row r="328" spans="1:14" ht="16.5" thickBot="1" x14ac:dyDescent="0.3">
      <c r="A328" s="81" t="s">
        <v>22</v>
      </c>
      <c r="B328" s="74"/>
      <c r="C328" s="30">
        <f>C326</f>
        <v>120</v>
      </c>
      <c r="D328" s="30">
        <f t="shared" ref="D328:N328" si="25">D326</f>
        <v>120</v>
      </c>
      <c r="E328" s="30">
        <f t="shared" si="25"/>
        <v>120</v>
      </c>
      <c r="F328" s="30">
        <f t="shared" si="25"/>
        <v>120</v>
      </c>
      <c r="G328" s="30">
        <f t="shared" si="25"/>
        <v>120</v>
      </c>
      <c r="H328" s="30">
        <f t="shared" si="25"/>
        <v>120</v>
      </c>
      <c r="I328" s="30">
        <f t="shared" si="25"/>
        <v>120</v>
      </c>
      <c r="J328" s="30">
        <f t="shared" si="25"/>
        <v>120</v>
      </c>
      <c r="K328" s="30">
        <f t="shared" si="25"/>
        <v>120</v>
      </c>
      <c r="L328" s="30">
        <f t="shared" si="25"/>
        <v>120</v>
      </c>
      <c r="M328" s="30">
        <f t="shared" si="25"/>
        <v>120</v>
      </c>
      <c r="N328" s="30">
        <f t="shared" si="25"/>
        <v>120</v>
      </c>
    </row>
    <row r="329" spans="1:14" ht="16.5" thickBot="1" x14ac:dyDescent="0.3">
      <c r="A329" s="73" t="s">
        <v>23</v>
      </c>
      <c r="B329" s="74"/>
      <c r="C329" s="86">
        <f>SUM(C326:N326)</f>
        <v>1440</v>
      </c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74"/>
    </row>
    <row r="330" spans="1:14" ht="16.5" customHeight="1" x14ac:dyDescent="0.25">
      <c r="F330" s="51"/>
    </row>
    <row r="331" spans="1:14" ht="16.5" customHeight="1" x14ac:dyDescent="0.25">
      <c r="F331" s="51"/>
    </row>
    <row r="332" spans="1:14" ht="16.5" customHeight="1" x14ac:dyDescent="0.25">
      <c r="F332" s="51"/>
    </row>
    <row r="333" spans="1:14" ht="16.5" customHeight="1" x14ac:dyDescent="0.25">
      <c r="F333" s="51"/>
    </row>
    <row r="334" spans="1:14" ht="16.5" customHeight="1" x14ac:dyDescent="0.25">
      <c r="F334" s="51">
        <v>10</v>
      </c>
    </row>
    <row r="335" spans="1:14" ht="16.5" customHeight="1" x14ac:dyDescent="0.25">
      <c r="F335" s="51"/>
    </row>
    <row r="336" spans="1:14" ht="16.5" customHeight="1" thickBot="1" x14ac:dyDescent="0.3"/>
    <row r="337" spans="1:14" ht="16.149999999999999" customHeight="1" thickBot="1" x14ac:dyDescent="0.3">
      <c r="A337" s="82" t="s">
        <v>0</v>
      </c>
      <c r="B337" s="77"/>
      <c r="C337" s="83" t="s">
        <v>46</v>
      </c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5"/>
    </row>
    <row r="338" spans="1:14" ht="16.5" thickBot="1" x14ac:dyDescent="0.3">
      <c r="A338" s="80" t="s">
        <v>1</v>
      </c>
      <c r="B338" s="74"/>
      <c r="C338" s="79" t="s">
        <v>47</v>
      </c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7"/>
    </row>
    <row r="339" spans="1:14" ht="16.5" thickBot="1" x14ac:dyDescent="0.3">
      <c r="A339" s="78" t="s">
        <v>2</v>
      </c>
      <c r="B339" s="74"/>
      <c r="C339" s="79" t="s">
        <v>35</v>
      </c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7"/>
    </row>
    <row r="340" spans="1:14" ht="16.5" thickBot="1" x14ac:dyDescent="0.3">
      <c r="A340" s="80" t="s">
        <v>3</v>
      </c>
      <c r="B340" s="74"/>
      <c r="C340" s="23" t="s">
        <v>6</v>
      </c>
      <c r="D340" s="23" t="s">
        <v>7</v>
      </c>
      <c r="E340" s="23" t="s">
        <v>8</v>
      </c>
      <c r="F340" s="23" t="s">
        <v>9</v>
      </c>
      <c r="G340" s="23" t="s">
        <v>10</v>
      </c>
      <c r="H340" s="23" t="s">
        <v>11</v>
      </c>
      <c r="I340" s="23" t="s">
        <v>12</v>
      </c>
      <c r="J340" s="23" t="s">
        <v>13</v>
      </c>
      <c r="K340" s="23" t="s">
        <v>14</v>
      </c>
      <c r="L340" s="23" t="s">
        <v>15</v>
      </c>
      <c r="M340" s="24" t="s">
        <v>4</v>
      </c>
      <c r="N340" s="24" t="s">
        <v>5</v>
      </c>
    </row>
    <row r="341" spans="1:14" ht="16.5" thickBot="1" x14ac:dyDescent="0.3">
      <c r="A341" s="20" t="s">
        <v>16</v>
      </c>
      <c r="B341" s="21" t="s">
        <v>21</v>
      </c>
      <c r="C341" s="28">
        <v>7</v>
      </c>
      <c r="D341" s="28">
        <v>7</v>
      </c>
      <c r="E341" s="28">
        <v>7</v>
      </c>
      <c r="F341" s="28">
        <v>7</v>
      </c>
      <c r="G341" s="28">
        <v>7</v>
      </c>
      <c r="H341" s="28">
        <v>7</v>
      </c>
      <c r="I341" s="28">
        <v>7</v>
      </c>
      <c r="J341" s="28">
        <v>7</v>
      </c>
      <c r="K341" s="28">
        <v>7</v>
      </c>
      <c r="L341" s="28">
        <v>7</v>
      </c>
      <c r="M341" s="28">
        <v>7</v>
      </c>
      <c r="N341" s="28">
        <v>7</v>
      </c>
    </row>
    <row r="342" spans="1:14" ht="16.5" thickBot="1" x14ac:dyDescent="0.3">
      <c r="A342" s="25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9"/>
    </row>
    <row r="343" spans="1:14" ht="16.5" thickBot="1" x14ac:dyDescent="0.3">
      <c r="A343" s="81" t="s">
        <v>22</v>
      </c>
      <c r="B343" s="74"/>
      <c r="C343" s="30">
        <f>C341</f>
        <v>7</v>
      </c>
      <c r="D343" s="30">
        <f t="shared" ref="D343:N343" si="26">D341</f>
        <v>7</v>
      </c>
      <c r="E343" s="30">
        <f t="shared" si="26"/>
        <v>7</v>
      </c>
      <c r="F343" s="30">
        <f t="shared" si="26"/>
        <v>7</v>
      </c>
      <c r="G343" s="30">
        <f t="shared" si="26"/>
        <v>7</v>
      </c>
      <c r="H343" s="30">
        <f t="shared" si="26"/>
        <v>7</v>
      </c>
      <c r="I343" s="30">
        <f t="shared" si="26"/>
        <v>7</v>
      </c>
      <c r="J343" s="30">
        <f t="shared" si="26"/>
        <v>7</v>
      </c>
      <c r="K343" s="30">
        <f t="shared" si="26"/>
        <v>7</v>
      </c>
      <c r="L343" s="30">
        <f t="shared" si="26"/>
        <v>7</v>
      </c>
      <c r="M343" s="30">
        <f t="shared" si="26"/>
        <v>7</v>
      </c>
      <c r="N343" s="30">
        <f t="shared" si="26"/>
        <v>7</v>
      </c>
    </row>
    <row r="344" spans="1:14" ht="16.5" thickBot="1" x14ac:dyDescent="0.3">
      <c r="A344" s="73" t="s">
        <v>23</v>
      </c>
      <c r="B344" s="74"/>
      <c r="C344" s="86">
        <f>SUM(C341:N341)</f>
        <v>84</v>
      </c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74"/>
    </row>
    <row r="345" spans="1:14" ht="16.5" customHeight="1" x14ac:dyDescent="0.25"/>
    <row r="347" spans="1:14" ht="16.5" thickBot="1" x14ac:dyDescent="0.3"/>
    <row r="348" spans="1:14" ht="16.149999999999999" customHeight="1" thickBot="1" x14ac:dyDescent="0.3">
      <c r="A348" s="82" t="s">
        <v>0</v>
      </c>
      <c r="B348" s="77"/>
      <c r="C348" s="83" t="s">
        <v>48</v>
      </c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5"/>
    </row>
    <row r="349" spans="1:14" ht="16.5" thickBot="1" x14ac:dyDescent="0.3">
      <c r="A349" s="80" t="s">
        <v>1</v>
      </c>
      <c r="B349" s="74"/>
      <c r="C349" s="79" t="s">
        <v>49</v>
      </c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7"/>
    </row>
    <row r="350" spans="1:14" ht="16.5" thickBot="1" x14ac:dyDescent="0.3">
      <c r="A350" s="78" t="s">
        <v>2</v>
      </c>
      <c r="B350" s="74"/>
      <c r="C350" s="79" t="s">
        <v>35</v>
      </c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7"/>
    </row>
    <row r="351" spans="1:14" ht="16.5" thickBot="1" x14ac:dyDescent="0.3">
      <c r="A351" s="80" t="s">
        <v>3</v>
      </c>
      <c r="B351" s="74"/>
      <c r="C351" s="23" t="s">
        <v>6</v>
      </c>
      <c r="D351" s="23" t="s">
        <v>7</v>
      </c>
      <c r="E351" s="23" t="s">
        <v>8</v>
      </c>
      <c r="F351" s="23" t="s">
        <v>9</v>
      </c>
      <c r="G351" s="23" t="s">
        <v>10</v>
      </c>
      <c r="H351" s="23" t="s">
        <v>11</v>
      </c>
      <c r="I351" s="23" t="s">
        <v>12</v>
      </c>
      <c r="J351" s="23" t="s">
        <v>13</v>
      </c>
      <c r="K351" s="23" t="s">
        <v>14</v>
      </c>
      <c r="L351" s="23" t="s">
        <v>15</v>
      </c>
      <c r="M351" s="24" t="s">
        <v>4</v>
      </c>
      <c r="N351" s="24" t="s">
        <v>5</v>
      </c>
    </row>
    <row r="352" spans="1:14" ht="16.5" thickBot="1" x14ac:dyDescent="0.3">
      <c r="A352" s="20" t="s">
        <v>16</v>
      </c>
      <c r="B352" s="21" t="s">
        <v>21</v>
      </c>
      <c r="C352" s="28">
        <v>1</v>
      </c>
      <c r="D352" s="28">
        <v>1</v>
      </c>
      <c r="E352" s="28">
        <v>1</v>
      </c>
      <c r="F352" s="28">
        <v>1</v>
      </c>
      <c r="G352" s="28">
        <v>1</v>
      </c>
      <c r="H352" s="28">
        <v>1</v>
      </c>
      <c r="I352" s="28">
        <v>1</v>
      </c>
      <c r="J352" s="28">
        <v>1</v>
      </c>
      <c r="K352" s="28">
        <v>1</v>
      </c>
      <c r="L352" s="28">
        <v>1</v>
      </c>
      <c r="M352" s="28">
        <v>1</v>
      </c>
      <c r="N352" s="28">
        <v>1</v>
      </c>
    </row>
    <row r="353" spans="1:14" ht="16.5" thickBot="1" x14ac:dyDescent="0.3">
      <c r="A353" s="25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9"/>
    </row>
    <row r="354" spans="1:14" ht="16.5" thickBot="1" x14ac:dyDescent="0.3">
      <c r="A354" s="81" t="s">
        <v>22</v>
      </c>
      <c r="B354" s="74"/>
      <c r="C354" s="30">
        <f>C352</f>
        <v>1</v>
      </c>
      <c r="D354" s="30">
        <f t="shared" ref="D354:N354" si="27">D352</f>
        <v>1</v>
      </c>
      <c r="E354" s="30">
        <f t="shared" si="27"/>
        <v>1</v>
      </c>
      <c r="F354" s="30">
        <f t="shared" si="27"/>
        <v>1</v>
      </c>
      <c r="G354" s="30">
        <f t="shared" si="27"/>
        <v>1</v>
      </c>
      <c r="H354" s="30">
        <f t="shared" si="27"/>
        <v>1</v>
      </c>
      <c r="I354" s="30">
        <f t="shared" si="27"/>
        <v>1</v>
      </c>
      <c r="J354" s="30">
        <f t="shared" si="27"/>
        <v>1</v>
      </c>
      <c r="K354" s="30">
        <f t="shared" si="27"/>
        <v>1</v>
      </c>
      <c r="L354" s="30">
        <f t="shared" si="27"/>
        <v>1</v>
      </c>
      <c r="M354" s="30">
        <f t="shared" si="27"/>
        <v>1</v>
      </c>
      <c r="N354" s="30">
        <f t="shared" si="27"/>
        <v>1</v>
      </c>
    </row>
    <row r="355" spans="1:14" ht="16.5" thickBot="1" x14ac:dyDescent="0.3">
      <c r="A355" s="73" t="s">
        <v>23</v>
      </c>
      <c r="B355" s="74"/>
      <c r="C355" s="86">
        <f>SUM(C352:N352)</f>
        <v>12</v>
      </c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74"/>
    </row>
    <row r="356" spans="1:14" ht="16.5" customHeight="1" x14ac:dyDescent="0.25"/>
    <row r="357" spans="1:14" ht="16.5" customHeight="1" x14ac:dyDescent="0.25"/>
    <row r="358" spans="1:14" ht="16.5" thickBot="1" x14ac:dyDescent="0.3"/>
    <row r="359" spans="1:14" ht="16.5" thickBot="1" x14ac:dyDescent="0.3">
      <c r="A359" s="82" t="s">
        <v>0</v>
      </c>
      <c r="B359" s="77"/>
      <c r="C359" s="83" t="s">
        <v>51</v>
      </c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5"/>
    </row>
    <row r="360" spans="1:14" ht="16.5" thickBot="1" x14ac:dyDescent="0.3">
      <c r="A360" s="80" t="s">
        <v>1</v>
      </c>
      <c r="B360" s="74"/>
      <c r="C360" s="79" t="s">
        <v>56</v>
      </c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7"/>
    </row>
    <row r="361" spans="1:14" ht="16.5" thickBot="1" x14ac:dyDescent="0.3">
      <c r="A361" s="78" t="s">
        <v>2</v>
      </c>
      <c r="B361" s="74"/>
      <c r="C361" s="79" t="s">
        <v>35</v>
      </c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7"/>
    </row>
    <row r="362" spans="1:14" ht="16.5" thickBot="1" x14ac:dyDescent="0.3">
      <c r="A362" s="80" t="s">
        <v>3</v>
      </c>
      <c r="B362" s="74"/>
      <c r="C362" s="23" t="s">
        <v>6</v>
      </c>
      <c r="D362" s="23" t="s">
        <v>7</v>
      </c>
      <c r="E362" s="23" t="s">
        <v>8</v>
      </c>
      <c r="F362" s="23" t="s">
        <v>9</v>
      </c>
      <c r="G362" s="23" t="s">
        <v>10</v>
      </c>
      <c r="H362" s="23" t="s">
        <v>11</v>
      </c>
      <c r="I362" s="23" t="s">
        <v>12</v>
      </c>
      <c r="J362" s="23" t="s">
        <v>13</v>
      </c>
      <c r="K362" s="23" t="s">
        <v>14</v>
      </c>
      <c r="L362" s="23" t="s">
        <v>15</v>
      </c>
      <c r="M362" s="24" t="s">
        <v>4</v>
      </c>
      <c r="N362" s="24" t="s">
        <v>5</v>
      </c>
    </row>
    <row r="363" spans="1:14" ht="16.5" thickBot="1" x14ac:dyDescent="0.3">
      <c r="A363" s="20" t="s">
        <v>16</v>
      </c>
      <c r="B363" s="21" t="s">
        <v>21</v>
      </c>
      <c r="C363" s="28">
        <v>13</v>
      </c>
      <c r="D363" s="28">
        <v>13</v>
      </c>
      <c r="E363" s="28">
        <v>13</v>
      </c>
      <c r="F363" s="28">
        <v>13</v>
      </c>
      <c r="G363" s="28">
        <v>13</v>
      </c>
      <c r="H363" s="28">
        <v>13</v>
      </c>
      <c r="I363" s="28">
        <v>13</v>
      </c>
      <c r="J363" s="28">
        <v>13</v>
      </c>
      <c r="K363" s="28">
        <v>13</v>
      </c>
      <c r="L363" s="28">
        <v>13</v>
      </c>
      <c r="M363" s="28">
        <v>13</v>
      </c>
      <c r="N363" s="28">
        <v>13</v>
      </c>
    </row>
    <row r="364" spans="1:14" ht="16.5" thickBot="1" x14ac:dyDescent="0.3">
      <c r="A364" s="25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9"/>
    </row>
    <row r="365" spans="1:14" ht="16.5" thickBot="1" x14ac:dyDescent="0.3">
      <c r="A365" s="81" t="s">
        <v>22</v>
      </c>
      <c r="B365" s="74"/>
      <c r="C365" s="30">
        <f>C363</f>
        <v>13</v>
      </c>
      <c r="D365" s="30">
        <f t="shared" ref="D365:N365" si="28">D363</f>
        <v>13</v>
      </c>
      <c r="E365" s="30">
        <f t="shared" si="28"/>
        <v>13</v>
      </c>
      <c r="F365" s="30">
        <f t="shared" si="28"/>
        <v>13</v>
      </c>
      <c r="G365" s="30">
        <f t="shared" si="28"/>
        <v>13</v>
      </c>
      <c r="H365" s="30">
        <f t="shared" si="28"/>
        <v>13</v>
      </c>
      <c r="I365" s="30">
        <f t="shared" si="28"/>
        <v>13</v>
      </c>
      <c r="J365" s="30">
        <f t="shared" si="28"/>
        <v>13</v>
      </c>
      <c r="K365" s="30">
        <f t="shared" si="28"/>
        <v>13</v>
      </c>
      <c r="L365" s="30">
        <f t="shared" si="28"/>
        <v>13</v>
      </c>
      <c r="M365" s="30">
        <f t="shared" si="28"/>
        <v>13</v>
      </c>
      <c r="N365" s="30">
        <f t="shared" si="28"/>
        <v>13</v>
      </c>
    </row>
    <row r="366" spans="1:14" ht="16.5" thickBot="1" x14ac:dyDescent="0.3">
      <c r="A366" s="73" t="s">
        <v>23</v>
      </c>
      <c r="B366" s="74"/>
      <c r="C366" s="86">
        <f>SUM(C363:N363)</f>
        <v>156</v>
      </c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74"/>
    </row>
    <row r="367" spans="1:14" ht="16.5" customHeight="1" x14ac:dyDescent="0.25"/>
    <row r="368" spans="1:14" ht="16.5" customHeight="1" x14ac:dyDescent="0.25"/>
    <row r="369" spans="1:14" ht="16.5" customHeight="1" x14ac:dyDescent="0.25"/>
    <row r="370" spans="1:14" ht="16.5" customHeight="1" x14ac:dyDescent="0.25"/>
    <row r="371" spans="1:14" ht="16.5" customHeight="1" x14ac:dyDescent="0.25">
      <c r="F371" s="51">
        <v>11</v>
      </c>
    </row>
    <row r="372" spans="1:14" ht="16.5" customHeight="1" x14ac:dyDescent="0.25"/>
    <row r="373" spans="1:14" ht="16.5" thickBot="1" x14ac:dyDescent="0.3"/>
    <row r="374" spans="1:14" ht="16.5" thickBot="1" x14ac:dyDescent="0.3">
      <c r="A374" s="82" t="s">
        <v>0</v>
      </c>
      <c r="B374" s="77"/>
      <c r="C374" s="83" t="s">
        <v>50</v>
      </c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5"/>
    </row>
    <row r="375" spans="1:14" ht="16.5" thickBot="1" x14ac:dyDescent="0.3">
      <c r="A375" s="80" t="s">
        <v>1</v>
      </c>
      <c r="B375" s="74"/>
      <c r="C375" s="79" t="s">
        <v>45</v>
      </c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7"/>
    </row>
    <row r="376" spans="1:14" ht="16.5" thickBot="1" x14ac:dyDescent="0.3">
      <c r="A376" s="78" t="s">
        <v>2</v>
      </c>
      <c r="B376" s="74"/>
      <c r="C376" s="79" t="s">
        <v>35</v>
      </c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7"/>
    </row>
    <row r="377" spans="1:14" ht="16.5" thickBot="1" x14ac:dyDescent="0.3">
      <c r="A377" s="80" t="s">
        <v>3</v>
      </c>
      <c r="B377" s="74"/>
      <c r="C377" s="23" t="s">
        <v>6</v>
      </c>
      <c r="D377" s="23" t="s">
        <v>7</v>
      </c>
      <c r="E377" s="23" t="s">
        <v>8</v>
      </c>
      <c r="F377" s="23" t="s">
        <v>9</v>
      </c>
      <c r="G377" s="23" t="s">
        <v>10</v>
      </c>
      <c r="H377" s="23" t="s">
        <v>11</v>
      </c>
      <c r="I377" s="23" t="s">
        <v>12</v>
      </c>
      <c r="J377" s="23" t="s">
        <v>13</v>
      </c>
      <c r="K377" s="23" t="s">
        <v>14</v>
      </c>
      <c r="L377" s="23" t="s">
        <v>15</v>
      </c>
      <c r="M377" s="24" t="s">
        <v>4</v>
      </c>
      <c r="N377" s="24" t="s">
        <v>5</v>
      </c>
    </row>
    <row r="378" spans="1:14" ht="16.5" thickBot="1" x14ac:dyDescent="0.3">
      <c r="A378" s="20" t="s">
        <v>16</v>
      </c>
      <c r="B378" s="21" t="s">
        <v>21</v>
      </c>
      <c r="C378" s="28">
        <v>13</v>
      </c>
      <c r="D378" s="28">
        <v>13</v>
      </c>
      <c r="E378" s="28">
        <v>13</v>
      </c>
      <c r="F378" s="28">
        <v>13</v>
      </c>
      <c r="G378" s="28">
        <v>13</v>
      </c>
      <c r="H378" s="28">
        <v>13</v>
      </c>
      <c r="I378" s="28">
        <v>13</v>
      </c>
      <c r="J378" s="28">
        <v>13</v>
      </c>
      <c r="K378" s="28">
        <v>13</v>
      </c>
      <c r="L378" s="28">
        <v>13</v>
      </c>
      <c r="M378" s="28">
        <v>13</v>
      </c>
      <c r="N378" s="28">
        <v>13</v>
      </c>
    </row>
    <row r="379" spans="1:14" ht="16.5" thickBot="1" x14ac:dyDescent="0.3">
      <c r="A379" s="25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9"/>
    </row>
    <row r="380" spans="1:14" ht="16.5" thickBot="1" x14ac:dyDescent="0.3">
      <c r="A380" s="81" t="s">
        <v>22</v>
      </c>
      <c r="B380" s="74"/>
      <c r="C380" s="30">
        <f>C378</f>
        <v>13</v>
      </c>
      <c r="D380" s="30">
        <f t="shared" ref="D380:N380" si="29">D378</f>
        <v>13</v>
      </c>
      <c r="E380" s="30">
        <f t="shared" si="29"/>
        <v>13</v>
      </c>
      <c r="F380" s="30">
        <f t="shared" si="29"/>
        <v>13</v>
      </c>
      <c r="G380" s="30">
        <f t="shared" si="29"/>
        <v>13</v>
      </c>
      <c r="H380" s="30">
        <f t="shared" si="29"/>
        <v>13</v>
      </c>
      <c r="I380" s="30">
        <f t="shared" si="29"/>
        <v>13</v>
      </c>
      <c r="J380" s="30">
        <f t="shared" si="29"/>
        <v>13</v>
      </c>
      <c r="K380" s="30">
        <f t="shared" si="29"/>
        <v>13</v>
      </c>
      <c r="L380" s="30">
        <f t="shared" si="29"/>
        <v>13</v>
      </c>
      <c r="M380" s="30">
        <f t="shared" si="29"/>
        <v>13</v>
      </c>
      <c r="N380" s="30">
        <f t="shared" si="29"/>
        <v>13</v>
      </c>
    </row>
    <row r="381" spans="1:14" ht="16.5" thickBot="1" x14ac:dyDescent="0.3">
      <c r="A381" s="73" t="s">
        <v>23</v>
      </c>
      <c r="B381" s="74"/>
      <c r="C381" s="86">
        <f>SUM(C378:N378)</f>
        <v>156</v>
      </c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74"/>
    </row>
    <row r="387" spans="1:17" ht="18.75" x14ac:dyDescent="0.3">
      <c r="A387" s="92" t="s">
        <v>84</v>
      </c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</row>
    <row r="388" spans="1:17" ht="16.5" thickBot="1" x14ac:dyDescent="0.3"/>
    <row r="389" spans="1:17" ht="16.5" thickBot="1" x14ac:dyDescent="0.3">
      <c r="A389" s="80" t="s">
        <v>3</v>
      </c>
      <c r="B389" s="74"/>
      <c r="C389" s="23" t="s">
        <v>6</v>
      </c>
      <c r="D389" s="23" t="s">
        <v>7</v>
      </c>
      <c r="E389" s="23" t="s">
        <v>8</v>
      </c>
      <c r="F389" s="23" t="s">
        <v>9</v>
      </c>
      <c r="G389" s="23" t="s">
        <v>10</v>
      </c>
      <c r="H389" s="23" t="s">
        <v>11</v>
      </c>
      <c r="I389" s="23" t="s">
        <v>12</v>
      </c>
      <c r="J389" s="23" t="s">
        <v>13</v>
      </c>
      <c r="K389" s="23" t="s">
        <v>14</v>
      </c>
      <c r="L389" s="23" t="s">
        <v>15</v>
      </c>
      <c r="M389" s="60" t="s">
        <v>4</v>
      </c>
      <c r="N389" s="60" t="s">
        <v>5</v>
      </c>
    </row>
    <row r="390" spans="1:17" ht="16.5" thickBot="1" x14ac:dyDescent="0.3">
      <c r="A390" s="81" t="s">
        <v>22</v>
      </c>
      <c r="B390" s="74"/>
      <c r="C390" s="30">
        <f>C13+C27+C41+C55+C70+C84+C99+C113+C126+C137+C151+C162+C173+C187+C198+C209+C221+C270+C281+C292+C306+C317+C328+C343+C354+C365+C380</f>
        <v>1874276</v>
      </c>
      <c r="D390" s="30">
        <f t="shared" ref="D390:N390" si="30">D13+D27+D41+D55+D70+D84+D99+D113+D126+D137+D151+D162+D173+D187+D198+D209+D221+D270+D281+D292+D306+D317+D328+D343+D354+D365+D380</f>
        <v>1094886</v>
      </c>
      <c r="E390" s="30">
        <f t="shared" si="30"/>
        <v>1079538</v>
      </c>
      <c r="F390" s="30">
        <f t="shared" si="30"/>
        <v>606942</v>
      </c>
      <c r="G390" s="30">
        <f t="shared" si="30"/>
        <v>283310</v>
      </c>
      <c r="H390" s="30">
        <f>H13+H27+H41+H55+H70+H84+H99+H113+H126+H137+H151+H162+H173+H187+H198+H209+H221+H270+H281+H292+H306+H317+H328+H343+H354+H365+H380</f>
        <v>287879</v>
      </c>
      <c r="I390" s="30">
        <f t="shared" si="30"/>
        <v>244535</v>
      </c>
      <c r="J390" s="30">
        <f t="shared" si="30"/>
        <v>262086</v>
      </c>
      <c r="K390" s="30">
        <f t="shared" si="30"/>
        <v>394849</v>
      </c>
      <c r="L390" s="30">
        <f t="shared" si="30"/>
        <v>796972</v>
      </c>
      <c r="M390" s="30">
        <f t="shared" si="30"/>
        <v>841924</v>
      </c>
      <c r="N390" s="30">
        <f t="shared" si="30"/>
        <v>1020900</v>
      </c>
    </row>
    <row r="391" spans="1:17" ht="26.25" customHeight="1" thickBot="1" x14ac:dyDescent="0.35">
      <c r="A391" s="96" t="s">
        <v>23</v>
      </c>
      <c r="B391" s="97"/>
      <c r="C391" s="98">
        <f>SUM(C390:N390)</f>
        <v>8788097</v>
      </c>
      <c r="D391" s="99"/>
      <c r="E391" s="99"/>
      <c r="F391" s="99"/>
      <c r="G391" s="99"/>
      <c r="H391" s="99"/>
      <c r="I391" s="99"/>
      <c r="J391" s="99"/>
      <c r="K391" s="99"/>
      <c r="L391" s="99"/>
      <c r="M391" s="99"/>
      <c r="N391" s="100"/>
    </row>
    <row r="392" spans="1:17" x14ac:dyDescent="0.25">
      <c r="Q392" s="70"/>
    </row>
    <row r="405" spans="1:10" x14ac:dyDescent="0.25">
      <c r="A405" s="45" t="s">
        <v>33</v>
      </c>
      <c r="J405" s="45" t="s">
        <v>34</v>
      </c>
    </row>
  </sheetData>
  <mergeCells count="311">
    <mergeCell ref="A389:B389"/>
    <mergeCell ref="A226:B226"/>
    <mergeCell ref="C226:N226"/>
    <mergeCell ref="A227:B227"/>
    <mergeCell ref="C227:N227"/>
    <mergeCell ref="A228:B228"/>
    <mergeCell ref="C228:N228"/>
    <mergeCell ref="A229:B229"/>
    <mergeCell ref="A230:A231"/>
    <mergeCell ref="A233:B233"/>
    <mergeCell ref="A234:B234"/>
    <mergeCell ref="C234:N234"/>
    <mergeCell ref="A238:B238"/>
    <mergeCell ref="C238:N238"/>
    <mergeCell ref="A239:B239"/>
    <mergeCell ref="C239:N239"/>
    <mergeCell ref="A240:B240"/>
    <mergeCell ref="C240:N240"/>
    <mergeCell ref="A241:B241"/>
    <mergeCell ref="A242:A243"/>
    <mergeCell ref="A387:N387"/>
    <mergeCell ref="A289:B289"/>
    <mergeCell ref="A292:B292"/>
    <mergeCell ref="A286:B286"/>
    <mergeCell ref="A390:B390"/>
    <mergeCell ref="A391:B391"/>
    <mergeCell ref="C391:N391"/>
    <mergeCell ref="A265:B265"/>
    <mergeCell ref="C265:N265"/>
    <mergeCell ref="A215:B215"/>
    <mergeCell ref="C215:N215"/>
    <mergeCell ref="A216:B216"/>
    <mergeCell ref="C216:N216"/>
    <mergeCell ref="A217:B217"/>
    <mergeCell ref="A276:B276"/>
    <mergeCell ref="C276:N276"/>
    <mergeCell ref="A277:B277"/>
    <mergeCell ref="C277:N277"/>
    <mergeCell ref="A271:B271"/>
    <mergeCell ref="C271:N271"/>
    <mergeCell ref="A275:B275"/>
    <mergeCell ref="C275:N275"/>
    <mergeCell ref="A266:B266"/>
    <mergeCell ref="C266:N266"/>
    <mergeCell ref="A267:B267"/>
    <mergeCell ref="A270:B270"/>
    <mergeCell ref="A288:B288"/>
    <mergeCell ref="C288:N288"/>
    <mergeCell ref="C214:N214"/>
    <mergeCell ref="A221:B221"/>
    <mergeCell ref="C222:N222"/>
    <mergeCell ref="A218:A219"/>
    <mergeCell ref="A264:B264"/>
    <mergeCell ref="C264:N264"/>
    <mergeCell ref="A245:B245"/>
    <mergeCell ref="A246:B246"/>
    <mergeCell ref="C246:N246"/>
    <mergeCell ref="A250:B250"/>
    <mergeCell ref="C250:N250"/>
    <mergeCell ref="A251:B251"/>
    <mergeCell ref="C251:N251"/>
    <mergeCell ref="A252:B252"/>
    <mergeCell ref="C252:N252"/>
    <mergeCell ref="A253:B253"/>
    <mergeCell ref="A262:N262"/>
    <mergeCell ref="A254:A255"/>
    <mergeCell ref="A257:B257"/>
    <mergeCell ref="A258:B258"/>
    <mergeCell ref="C258:N258"/>
    <mergeCell ref="C286:N286"/>
    <mergeCell ref="A287:B287"/>
    <mergeCell ref="C287:N287"/>
    <mergeCell ref="A278:B278"/>
    <mergeCell ref="A281:B281"/>
    <mergeCell ref="A282:B282"/>
    <mergeCell ref="C282:N282"/>
    <mergeCell ref="A303:B303"/>
    <mergeCell ref="A306:B306"/>
    <mergeCell ref="A307:B307"/>
    <mergeCell ref="C307:N307"/>
    <mergeCell ref="A301:B301"/>
    <mergeCell ref="C301:N301"/>
    <mergeCell ref="A302:B302"/>
    <mergeCell ref="C302:N302"/>
    <mergeCell ref="A293:B293"/>
    <mergeCell ref="C293:N293"/>
    <mergeCell ref="A300:B300"/>
    <mergeCell ref="C300:N300"/>
    <mergeCell ref="A318:B318"/>
    <mergeCell ref="C318:N318"/>
    <mergeCell ref="A322:B322"/>
    <mergeCell ref="C322:N322"/>
    <mergeCell ref="A313:B313"/>
    <mergeCell ref="C313:N313"/>
    <mergeCell ref="A314:B314"/>
    <mergeCell ref="A317:B317"/>
    <mergeCell ref="A311:B311"/>
    <mergeCell ref="C311:N311"/>
    <mergeCell ref="A312:B312"/>
    <mergeCell ref="C312:N312"/>
    <mergeCell ref="A337:B337"/>
    <mergeCell ref="C337:N337"/>
    <mergeCell ref="A338:B338"/>
    <mergeCell ref="C338:N338"/>
    <mergeCell ref="A325:B325"/>
    <mergeCell ref="A328:B328"/>
    <mergeCell ref="A329:B329"/>
    <mergeCell ref="C329:N329"/>
    <mergeCell ref="A323:B323"/>
    <mergeCell ref="C323:N323"/>
    <mergeCell ref="A324:B324"/>
    <mergeCell ref="C324:N324"/>
    <mergeCell ref="A349:B349"/>
    <mergeCell ref="C349:N349"/>
    <mergeCell ref="A350:B350"/>
    <mergeCell ref="C350:N350"/>
    <mergeCell ref="A344:B344"/>
    <mergeCell ref="C344:N344"/>
    <mergeCell ref="A348:B348"/>
    <mergeCell ref="C348:N348"/>
    <mergeCell ref="A339:B339"/>
    <mergeCell ref="C339:N339"/>
    <mergeCell ref="A340:B340"/>
    <mergeCell ref="A343:B343"/>
    <mergeCell ref="A361:B361"/>
    <mergeCell ref="C361:N361"/>
    <mergeCell ref="A362:B362"/>
    <mergeCell ref="A365:B365"/>
    <mergeCell ref="A359:B359"/>
    <mergeCell ref="C359:N359"/>
    <mergeCell ref="A360:B360"/>
    <mergeCell ref="C360:N360"/>
    <mergeCell ref="A351:B351"/>
    <mergeCell ref="A354:B354"/>
    <mergeCell ref="A355:B355"/>
    <mergeCell ref="C355:N355"/>
    <mergeCell ref="A377:B377"/>
    <mergeCell ref="A380:B380"/>
    <mergeCell ref="A381:B381"/>
    <mergeCell ref="C381:N381"/>
    <mergeCell ref="A375:B375"/>
    <mergeCell ref="C375:N375"/>
    <mergeCell ref="A376:B376"/>
    <mergeCell ref="C376:N376"/>
    <mergeCell ref="A366:B366"/>
    <mergeCell ref="C366:N366"/>
    <mergeCell ref="A374:B374"/>
    <mergeCell ref="C374:N374"/>
    <mergeCell ref="A2:M2"/>
    <mergeCell ref="A4:B4"/>
    <mergeCell ref="C4:N4"/>
    <mergeCell ref="A5:B5"/>
    <mergeCell ref="C5:N5"/>
    <mergeCell ref="A222:B222"/>
    <mergeCell ref="A14:B14"/>
    <mergeCell ref="C14:N14"/>
    <mergeCell ref="A18:B18"/>
    <mergeCell ref="A27:B27"/>
    <mergeCell ref="A28:B28"/>
    <mergeCell ref="C28:N28"/>
    <mergeCell ref="A19:B19"/>
    <mergeCell ref="C19:N19"/>
    <mergeCell ref="A20:B20"/>
    <mergeCell ref="C20:N20"/>
    <mergeCell ref="C18:N18"/>
    <mergeCell ref="A6:B6"/>
    <mergeCell ref="C6:N6"/>
    <mergeCell ref="A7:B7"/>
    <mergeCell ref="A13:B13"/>
    <mergeCell ref="A21:B21"/>
    <mergeCell ref="A42:B42"/>
    <mergeCell ref="A214:B214"/>
    <mergeCell ref="C42:N42"/>
    <mergeCell ref="A46:B46"/>
    <mergeCell ref="C46:N46"/>
    <mergeCell ref="A34:B34"/>
    <mergeCell ref="C34:N34"/>
    <mergeCell ref="A35:B35"/>
    <mergeCell ref="A41:B41"/>
    <mergeCell ref="A32:B32"/>
    <mergeCell ref="C32:N32"/>
    <mergeCell ref="A33:B33"/>
    <mergeCell ref="C33:N33"/>
    <mergeCell ref="A61:B61"/>
    <mergeCell ref="C61:N61"/>
    <mergeCell ref="A62:B62"/>
    <mergeCell ref="C62:N62"/>
    <mergeCell ref="A49:B49"/>
    <mergeCell ref="A55:B55"/>
    <mergeCell ref="A56:B56"/>
    <mergeCell ref="C56:N56"/>
    <mergeCell ref="A47:B47"/>
    <mergeCell ref="C47:N47"/>
    <mergeCell ref="A48:B48"/>
    <mergeCell ref="C48:N48"/>
    <mergeCell ref="A76:B76"/>
    <mergeCell ref="C76:N76"/>
    <mergeCell ref="A77:B77"/>
    <mergeCell ref="C77:N77"/>
    <mergeCell ref="A71:B71"/>
    <mergeCell ref="C71:N71"/>
    <mergeCell ref="A75:B75"/>
    <mergeCell ref="C75:N75"/>
    <mergeCell ref="A63:B63"/>
    <mergeCell ref="C63:N63"/>
    <mergeCell ref="A64:B64"/>
    <mergeCell ref="A70:B70"/>
    <mergeCell ref="A92:B92"/>
    <mergeCell ref="C92:N92"/>
    <mergeCell ref="A93:B93"/>
    <mergeCell ref="A99:B99"/>
    <mergeCell ref="A90:B90"/>
    <mergeCell ref="C90:N90"/>
    <mergeCell ref="A91:B91"/>
    <mergeCell ref="C91:N91"/>
    <mergeCell ref="A78:B78"/>
    <mergeCell ref="A84:B84"/>
    <mergeCell ref="A85:B85"/>
    <mergeCell ref="C85:N85"/>
    <mergeCell ref="A107:B107"/>
    <mergeCell ref="A113:B113"/>
    <mergeCell ref="A114:B114"/>
    <mergeCell ref="C114:N114"/>
    <mergeCell ref="A105:B105"/>
    <mergeCell ref="C105:N105"/>
    <mergeCell ref="A106:B106"/>
    <mergeCell ref="C106:N106"/>
    <mergeCell ref="A100:B100"/>
    <mergeCell ref="C100:N100"/>
    <mergeCell ref="A104:B104"/>
    <mergeCell ref="C104:N104"/>
    <mergeCell ref="A127:B127"/>
    <mergeCell ref="C127:N127"/>
    <mergeCell ref="A122:B122"/>
    <mergeCell ref="C122:N122"/>
    <mergeCell ref="A123:B123"/>
    <mergeCell ref="A126:B126"/>
    <mergeCell ref="A120:B120"/>
    <mergeCell ref="C120:N120"/>
    <mergeCell ref="A121:B121"/>
    <mergeCell ref="C121:N121"/>
    <mergeCell ref="A138:B138"/>
    <mergeCell ref="C138:N138"/>
    <mergeCell ref="A145:B145"/>
    <mergeCell ref="C145:N145"/>
    <mergeCell ref="A133:B133"/>
    <mergeCell ref="C133:N133"/>
    <mergeCell ref="A134:B134"/>
    <mergeCell ref="A137:B137"/>
    <mergeCell ref="A131:B131"/>
    <mergeCell ref="C131:N131"/>
    <mergeCell ref="A132:B132"/>
    <mergeCell ref="C132:N132"/>
    <mergeCell ref="A156:B156"/>
    <mergeCell ref="C156:N156"/>
    <mergeCell ref="A157:B157"/>
    <mergeCell ref="C157:N157"/>
    <mergeCell ref="A148:B148"/>
    <mergeCell ref="A151:B151"/>
    <mergeCell ref="A152:B152"/>
    <mergeCell ref="C152:N152"/>
    <mergeCell ref="A146:B146"/>
    <mergeCell ref="C146:N146"/>
    <mergeCell ref="A147:B147"/>
    <mergeCell ref="C147:N147"/>
    <mergeCell ref="A168:B168"/>
    <mergeCell ref="C168:N168"/>
    <mergeCell ref="A169:B169"/>
    <mergeCell ref="C169:N169"/>
    <mergeCell ref="A163:B163"/>
    <mergeCell ref="C163:N163"/>
    <mergeCell ref="A167:B167"/>
    <mergeCell ref="C167:N167"/>
    <mergeCell ref="A158:B158"/>
    <mergeCell ref="C158:N158"/>
    <mergeCell ref="A159:B159"/>
    <mergeCell ref="A162:B162"/>
    <mergeCell ref="A183:B183"/>
    <mergeCell ref="C183:N183"/>
    <mergeCell ref="A184:B184"/>
    <mergeCell ref="A187:B187"/>
    <mergeCell ref="A181:B181"/>
    <mergeCell ref="C181:N181"/>
    <mergeCell ref="A182:B182"/>
    <mergeCell ref="C182:N182"/>
    <mergeCell ref="A170:B170"/>
    <mergeCell ref="A173:B173"/>
    <mergeCell ref="A174:B174"/>
    <mergeCell ref="C174:N174"/>
    <mergeCell ref="A195:B195"/>
    <mergeCell ref="A198:B198"/>
    <mergeCell ref="A199:B199"/>
    <mergeCell ref="C199:N199"/>
    <mergeCell ref="A193:B193"/>
    <mergeCell ref="C193:N193"/>
    <mergeCell ref="A194:B194"/>
    <mergeCell ref="C194:N194"/>
    <mergeCell ref="A188:B188"/>
    <mergeCell ref="C188:N188"/>
    <mergeCell ref="A192:B192"/>
    <mergeCell ref="C192:N192"/>
    <mergeCell ref="A210:B210"/>
    <mergeCell ref="C210:N210"/>
    <mergeCell ref="A205:B205"/>
    <mergeCell ref="C205:N205"/>
    <mergeCell ref="A206:B206"/>
    <mergeCell ref="A209:B209"/>
    <mergeCell ref="A203:B203"/>
    <mergeCell ref="C203:N203"/>
    <mergeCell ref="A204:B204"/>
    <mergeCell ref="C204:N204"/>
  </mergeCells>
  <phoneticPr fontId="4" type="noConversion"/>
  <pageMargins left="0.31496062992125984" right="0.28000000000000003" top="0.35433070866141736" bottom="0.35433070866141736" header="0.31496062992125984" footer="0.31496062992125984"/>
  <pageSetup paperSize="9" scale="9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topLeftCell="E1" workbookViewId="0">
      <selection activeCell="D14" sqref="D14:O14"/>
    </sheetView>
  </sheetViews>
  <sheetFormatPr defaultRowHeight="15" x14ac:dyDescent="0.25"/>
  <cols>
    <col min="1" max="1" width="6.7109375" customWidth="1"/>
    <col min="2" max="2" width="14.5703125" customWidth="1"/>
    <col min="3" max="3" width="24" customWidth="1"/>
  </cols>
  <sheetData>
    <row r="4" spans="2:15" ht="15.75" thickBot="1" x14ac:dyDescent="0.3"/>
    <row r="5" spans="2:15" ht="15.75" thickBot="1" x14ac:dyDescent="0.3">
      <c r="B5" s="107" t="s">
        <v>0</v>
      </c>
      <c r="C5" s="103"/>
      <c r="D5" s="104" t="s">
        <v>32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</row>
    <row r="6" spans="2:15" ht="15.75" thickBot="1" x14ac:dyDescent="0.3">
      <c r="B6" s="108" t="s">
        <v>1</v>
      </c>
      <c r="C6" s="103"/>
      <c r="D6" s="104">
        <v>87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ht="15.75" thickBot="1" x14ac:dyDescent="0.3">
      <c r="B7" s="107" t="s">
        <v>2</v>
      </c>
      <c r="C7" s="103"/>
      <c r="D7" s="104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 ht="15.75" thickBot="1" x14ac:dyDescent="0.3">
      <c r="B8" s="108" t="s">
        <v>3</v>
      </c>
      <c r="C8" s="103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15" customHeight="1" thickBot="1" x14ac:dyDescent="0.3">
      <c r="B9" s="15" t="s">
        <v>16</v>
      </c>
      <c r="C9" s="3" t="s">
        <v>17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5" ht="19.149999999999999" customHeight="1" thickBot="1" x14ac:dyDescent="0.3">
      <c r="B10" s="16"/>
      <c r="C10" s="5" t="s">
        <v>18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15" ht="33.6" customHeight="1" thickBot="1" x14ac:dyDescent="0.3">
      <c r="B11" s="16"/>
      <c r="C11" s="6" t="s">
        <v>19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2:15" ht="23.45" customHeight="1" thickBot="1" x14ac:dyDescent="0.3">
      <c r="B12" s="17"/>
      <c r="C12" s="6" t="s">
        <v>20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27">
        <v>187</v>
      </c>
      <c r="E14" s="27">
        <v>161</v>
      </c>
      <c r="F14" s="27">
        <v>185</v>
      </c>
      <c r="G14" s="27">
        <v>153</v>
      </c>
      <c r="H14" s="27">
        <v>186</v>
      </c>
      <c r="I14" s="27">
        <v>176</v>
      </c>
      <c r="J14" s="27">
        <v>153</v>
      </c>
      <c r="K14" s="27">
        <v>175</v>
      </c>
      <c r="L14" s="27">
        <v>181</v>
      </c>
      <c r="M14" s="27">
        <v>219</v>
      </c>
      <c r="N14" s="27">
        <v>174</v>
      </c>
      <c r="O14" s="27">
        <v>206</v>
      </c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5" t="s">
        <v>22</v>
      </c>
      <c r="C16" s="103"/>
      <c r="D16" s="7">
        <f t="shared" ref="D16:O16" si="0">SUM(D9:D12)</f>
        <v>0</v>
      </c>
      <c r="E16" s="7">
        <f t="shared" si="0"/>
        <v>0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7">
        <f t="shared" si="0"/>
        <v>0</v>
      </c>
      <c r="N16" s="7">
        <f t="shared" si="0"/>
        <v>0</v>
      </c>
      <c r="O16" s="7">
        <f t="shared" si="0"/>
        <v>0</v>
      </c>
    </row>
    <row r="17" spans="2:15" ht="15.75" thickBot="1" x14ac:dyDescent="0.3">
      <c r="B17" s="106" t="s">
        <v>23</v>
      </c>
      <c r="C17" s="103"/>
      <c r="D17" s="101">
        <f>SUM(D14:O14)</f>
        <v>2156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workbookViewId="0">
      <selection activeCell="E29" sqref="E29"/>
    </sheetView>
  </sheetViews>
  <sheetFormatPr defaultRowHeight="15" x14ac:dyDescent="0.25"/>
  <cols>
    <col min="1" max="1" width="6.7109375" customWidth="1"/>
    <col min="2" max="2" width="14.5703125" customWidth="1"/>
    <col min="3" max="3" width="24" customWidth="1"/>
  </cols>
  <sheetData>
    <row r="4" spans="2:15" ht="15.75" thickBot="1" x14ac:dyDescent="0.3"/>
    <row r="5" spans="2:15" ht="15.75" thickBot="1" x14ac:dyDescent="0.3">
      <c r="B5" s="107" t="s">
        <v>0</v>
      </c>
      <c r="C5" s="103"/>
      <c r="D5" s="104" t="s">
        <v>36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</row>
    <row r="6" spans="2:15" ht="15.75" thickBot="1" x14ac:dyDescent="0.3">
      <c r="B6" s="108" t="s">
        <v>1</v>
      </c>
      <c r="C6" s="103"/>
      <c r="D6" s="104">
        <v>216.7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ht="15.75" thickBot="1" x14ac:dyDescent="0.3">
      <c r="B7" s="107" t="s">
        <v>2</v>
      </c>
      <c r="C7" s="103"/>
      <c r="D7" s="104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 ht="15.75" thickBot="1" x14ac:dyDescent="0.3">
      <c r="B8" s="108" t="s">
        <v>3</v>
      </c>
      <c r="C8" s="103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15" customHeight="1" thickBot="1" x14ac:dyDescent="0.3">
      <c r="B9" s="15" t="s">
        <v>16</v>
      </c>
      <c r="C9" s="3" t="s">
        <v>17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5" ht="19.149999999999999" customHeight="1" thickBot="1" x14ac:dyDescent="0.3">
      <c r="B10" s="16"/>
      <c r="C10" s="5" t="s">
        <v>18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15" ht="49.5" customHeight="1" thickBot="1" x14ac:dyDescent="0.3">
      <c r="B11" s="16"/>
      <c r="C11" s="6" t="s">
        <v>19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2:15" ht="23.45" customHeight="1" thickBot="1" x14ac:dyDescent="0.3">
      <c r="B12" s="17"/>
      <c r="C12" s="6" t="s">
        <v>20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27">
        <v>2391</v>
      </c>
      <c r="E14" s="27">
        <v>2308</v>
      </c>
      <c r="F14" s="27">
        <v>2053</v>
      </c>
      <c r="G14" s="27">
        <v>2118</v>
      </c>
      <c r="H14" s="27">
        <v>2087</v>
      </c>
      <c r="I14" s="27">
        <v>2476</v>
      </c>
      <c r="J14" s="27">
        <v>2582</v>
      </c>
      <c r="K14" s="27">
        <v>2526</v>
      </c>
      <c r="L14" s="27">
        <v>2409</v>
      </c>
      <c r="M14" s="27">
        <v>2144</v>
      </c>
      <c r="N14" s="27">
        <v>2130</v>
      </c>
      <c r="O14" s="27">
        <v>2079</v>
      </c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5" t="s">
        <v>22</v>
      </c>
      <c r="C16" s="103"/>
      <c r="D16" s="7">
        <f t="shared" ref="D16:O16" si="0">SUM(D9:D12)</f>
        <v>0</v>
      </c>
      <c r="E16" s="7">
        <f t="shared" si="0"/>
        <v>0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7">
        <f t="shared" si="0"/>
        <v>0</v>
      </c>
      <c r="N16" s="7">
        <f t="shared" si="0"/>
        <v>0</v>
      </c>
      <c r="O16" s="7">
        <f t="shared" si="0"/>
        <v>0</v>
      </c>
    </row>
    <row r="17" spans="2:15" ht="15.75" thickBot="1" x14ac:dyDescent="0.3">
      <c r="B17" s="106" t="s">
        <v>23</v>
      </c>
      <c r="C17" s="103"/>
      <c r="D17" s="101">
        <f>SUM(D14:O14)</f>
        <v>27303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workbookViewId="0">
      <selection activeCell="D10" sqref="D10"/>
    </sheetView>
  </sheetViews>
  <sheetFormatPr defaultRowHeight="15" x14ac:dyDescent="0.25"/>
  <cols>
    <col min="1" max="1" width="6.7109375" customWidth="1"/>
    <col min="2" max="2" width="14.5703125" customWidth="1"/>
    <col min="3" max="3" width="21.42578125" customWidth="1"/>
  </cols>
  <sheetData>
    <row r="4" spans="2:15" ht="15.75" thickBot="1" x14ac:dyDescent="0.3"/>
    <row r="5" spans="2:15" ht="15.75" thickBot="1" x14ac:dyDescent="0.3">
      <c r="B5" s="107" t="s">
        <v>0</v>
      </c>
      <c r="C5" s="103"/>
      <c r="D5" s="104" t="s">
        <v>24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</row>
    <row r="6" spans="2:15" ht="15.75" thickBot="1" x14ac:dyDescent="0.3">
      <c r="B6" s="108" t="s">
        <v>1</v>
      </c>
      <c r="C6" s="103"/>
      <c r="D6" s="104">
        <v>4000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ht="15.75" thickBot="1" x14ac:dyDescent="0.3">
      <c r="B7" s="107" t="s">
        <v>2</v>
      </c>
      <c r="C7" s="103"/>
      <c r="D7" s="104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 ht="15.75" thickBot="1" x14ac:dyDescent="0.3">
      <c r="B8" s="108" t="s">
        <v>3</v>
      </c>
      <c r="C8" s="103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31.15" customHeight="1" thickBot="1" x14ac:dyDescent="0.3">
      <c r="B9" s="15" t="s">
        <v>16</v>
      </c>
      <c r="C9" s="3" t="s">
        <v>17</v>
      </c>
      <c r="D9" s="27">
        <v>640</v>
      </c>
      <c r="E9" s="27">
        <v>620</v>
      </c>
      <c r="F9" s="27">
        <v>550</v>
      </c>
      <c r="G9" s="27">
        <v>62230</v>
      </c>
      <c r="H9" s="27">
        <v>38350</v>
      </c>
      <c r="I9" s="27">
        <v>28350</v>
      </c>
      <c r="J9" s="27">
        <v>9640</v>
      </c>
      <c r="K9" s="27">
        <v>16100</v>
      </c>
      <c r="L9" s="27">
        <v>28220</v>
      </c>
      <c r="M9" s="27">
        <v>82680</v>
      </c>
      <c r="N9" s="27">
        <v>40280</v>
      </c>
      <c r="O9" s="27">
        <v>27910</v>
      </c>
    </row>
    <row r="10" spans="2:15" ht="29.25" thickBot="1" x14ac:dyDescent="0.3">
      <c r="B10" s="16"/>
      <c r="C10" s="5" t="s">
        <v>18</v>
      </c>
      <c r="D10" s="27">
        <v>250</v>
      </c>
      <c r="E10" s="27">
        <v>460</v>
      </c>
      <c r="F10" s="27">
        <v>370</v>
      </c>
      <c r="G10" s="27">
        <v>134120</v>
      </c>
      <c r="H10" s="27">
        <v>146850</v>
      </c>
      <c r="I10" s="27">
        <v>87420</v>
      </c>
      <c r="J10" s="27">
        <v>43520</v>
      </c>
      <c r="K10" s="27">
        <v>56310</v>
      </c>
      <c r="L10" s="27">
        <v>57420</v>
      </c>
      <c r="M10" s="27">
        <v>171800</v>
      </c>
      <c r="N10" s="27">
        <v>78990</v>
      </c>
      <c r="O10" s="27">
        <v>61600</v>
      </c>
    </row>
    <row r="11" spans="2:15" ht="43.15" customHeight="1" thickBot="1" x14ac:dyDescent="0.3">
      <c r="B11" s="16"/>
      <c r="C11" s="6" t="s">
        <v>19</v>
      </c>
      <c r="D11" s="27">
        <v>10830</v>
      </c>
      <c r="E11" s="27">
        <v>0</v>
      </c>
      <c r="F11" s="27">
        <v>0</v>
      </c>
      <c r="G11" s="27">
        <v>63940</v>
      </c>
      <c r="H11" s="27">
        <v>79840</v>
      </c>
      <c r="I11" s="27">
        <v>43900</v>
      </c>
      <c r="J11" s="27">
        <v>20350</v>
      </c>
      <c r="K11" s="27">
        <v>23340</v>
      </c>
      <c r="L11" s="27">
        <v>21510</v>
      </c>
      <c r="M11" s="27">
        <v>104600</v>
      </c>
      <c r="N11" s="27">
        <v>58810</v>
      </c>
      <c r="O11" s="27">
        <v>43010</v>
      </c>
    </row>
    <row r="12" spans="2:15" ht="29.25" thickBot="1" x14ac:dyDescent="0.3">
      <c r="B12" s="17"/>
      <c r="C12" s="6" t="s">
        <v>20</v>
      </c>
      <c r="D12" s="27">
        <v>6990</v>
      </c>
      <c r="E12" s="27">
        <v>0</v>
      </c>
      <c r="F12" s="27">
        <v>0</v>
      </c>
      <c r="G12" s="27">
        <v>124630</v>
      </c>
      <c r="H12" s="27">
        <v>121930</v>
      </c>
      <c r="I12" s="27">
        <v>76130</v>
      </c>
      <c r="J12" s="27">
        <v>36980</v>
      </c>
      <c r="K12" s="27">
        <v>45430</v>
      </c>
      <c r="L12" s="27">
        <v>51040</v>
      </c>
      <c r="M12" s="27">
        <v>166650</v>
      </c>
      <c r="N12" s="27">
        <v>81140</v>
      </c>
      <c r="O12" s="27">
        <v>61900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29.2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5" t="s">
        <v>22</v>
      </c>
      <c r="C16" s="103"/>
      <c r="D16" s="7">
        <f>SUM(D9:D12)</f>
        <v>18710</v>
      </c>
      <c r="E16" s="7">
        <f t="shared" ref="E16:O16" si="0">SUM(E9:E12)</f>
        <v>1080</v>
      </c>
      <c r="F16" s="7">
        <f t="shared" si="0"/>
        <v>920</v>
      </c>
      <c r="G16" s="7">
        <f t="shared" si="0"/>
        <v>384920</v>
      </c>
      <c r="H16" s="7">
        <f t="shared" si="0"/>
        <v>386970</v>
      </c>
      <c r="I16" s="7">
        <f t="shared" si="0"/>
        <v>235800</v>
      </c>
      <c r="J16" s="7">
        <f t="shared" si="0"/>
        <v>110490</v>
      </c>
      <c r="K16" s="7">
        <f t="shared" si="0"/>
        <v>141180</v>
      </c>
      <c r="L16" s="7">
        <f t="shared" si="0"/>
        <v>158190</v>
      </c>
      <c r="M16" s="7">
        <f t="shared" si="0"/>
        <v>525730</v>
      </c>
      <c r="N16" s="7">
        <f t="shared" si="0"/>
        <v>259220</v>
      </c>
      <c r="O16" s="7">
        <f t="shared" si="0"/>
        <v>194420</v>
      </c>
    </row>
    <row r="17" spans="2:15" ht="15.75" thickBot="1" x14ac:dyDescent="0.3">
      <c r="B17" s="106" t="s">
        <v>23</v>
      </c>
      <c r="C17" s="103"/>
      <c r="D17" s="101">
        <f>SUM(D16:O16)</f>
        <v>2417630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workbookViewId="0">
      <selection activeCell="H25" sqref="H25"/>
    </sheetView>
  </sheetViews>
  <sheetFormatPr defaultRowHeight="15" x14ac:dyDescent="0.25"/>
  <cols>
    <col min="1" max="1" width="4.140625" customWidth="1"/>
    <col min="2" max="2" width="14.5703125" customWidth="1"/>
    <col min="3" max="3" width="24.28515625" customWidth="1"/>
    <col min="4" max="4" width="10.7109375" customWidth="1"/>
    <col min="14" max="14" width="9.85546875" bestFit="1" customWidth="1"/>
    <col min="15" max="15" width="10.7109375" customWidth="1"/>
  </cols>
  <sheetData>
    <row r="4" spans="2:15" ht="15.75" thickBot="1" x14ac:dyDescent="0.3"/>
    <row r="5" spans="2:15" ht="15.75" thickBot="1" x14ac:dyDescent="0.3">
      <c r="B5" s="107" t="s">
        <v>0</v>
      </c>
      <c r="C5" s="103"/>
      <c r="D5" s="104" t="s">
        <v>25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</row>
    <row r="6" spans="2:15" ht="15.75" thickBot="1" x14ac:dyDescent="0.3">
      <c r="B6" s="108" t="s">
        <v>1</v>
      </c>
      <c r="C6" s="103"/>
      <c r="D6" s="104">
        <v>3500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ht="15.75" thickBot="1" x14ac:dyDescent="0.3">
      <c r="B7" s="107" t="s">
        <v>2</v>
      </c>
      <c r="C7" s="103"/>
      <c r="D7" s="104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 ht="15.75" thickBot="1" x14ac:dyDescent="0.3">
      <c r="B8" s="108" t="s">
        <v>3</v>
      </c>
      <c r="C8" s="103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2.15" customHeight="1" thickBot="1" x14ac:dyDescent="0.3">
      <c r="B9" s="15" t="s">
        <v>16</v>
      </c>
      <c r="C9" s="3" t="s">
        <v>17</v>
      </c>
      <c r="D9" s="27">
        <v>118520</v>
      </c>
      <c r="E9" s="27">
        <v>97094</v>
      </c>
      <c r="F9" s="27">
        <v>64761</v>
      </c>
      <c r="G9" s="27">
        <v>17620</v>
      </c>
      <c r="H9" s="27">
        <v>9817</v>
      </c>
      <c r="I9" s="27">
        <v>11189</v>
      </c>
      <c r="J9" s="27">
        <v>10481</v>
      </c>
      <c r="K9" s="27">
        <v>10066</v>
      </c>
      <c r="L9" s="27">
        <v>17302</v>
      </c>
      <c r="M9" s="27">
        <v>92807</v>
      </c>
      <c r="N9" s="27">
        <v>125370</v>
      </c>
      <c r="O9" s="27">
        <v>152160</v>
      </c>
    </row>
    <row r="10" spans="2:15" ht="22.15" customHeight="1" thickBot="1" x14ac:dyDescent="0.3">
      <c r="B10" s="16"/>
      <c r="C10" s="5" t="s">
        <v>18</v>
      </c>
      <c r="D10" s="27">
        <v>257806</v>
      </c>
      <c r="E10" s="27">
        <v>207224</v>
      </c>
      <c r="F10" s="27">
        <v>135111</v>
      </c>
      <c r="G10" s="27">
        <v>35510</v>
      </c>
      <c r="H10" s="27">
        <v>37863</v>
      </c>
      <c r="I10" s="27">
        <v>43042</v>
      </c>
      <c r="J10" s="27">
        <v>40770</v>
      </c>
      <c r="K10" s="27">
        <v>38448</v>
      </c>
      <c r="L10" s="27">
        <v>34248</v>
      </c>
      <c r="M10" s="27">
        <v>201131</v>
      </c>
      <c r="N10" s="27">
        <v>269856</v>
      </c>
      <c r="O10" s="27">
        <v>329902</v>
      </c>
    </row>
    <row r="11" spans="2:15" ht="33.6" customHeight="1" thickBot="1" x14ac:dyDescent="0.3">
      <c r="B11" s="16"/>
      <c r="C11" s="6" t="s">
        <v>19</v>
      </c>
      <c r="D11" s="27">
        <v>190378</v>
      </c>
      <c r="E11" s="27">
        <v>138949</v>
      </c>
      <c r="F11" s="27">
        <v>81017</v>
      </c>
      <c r="G11" s="27">
        <v>16416</v>
      </c>
      <c r="H11" s="27">
        <v>18110</v>
      </c>
      <c r="I11" s="27">
        <v>18196</v>
      </c>
      <c r="J11" s="27">
        <v>20928</v>
      </c>
      <c r="K11" s="27">
        <v>16808</v>
      </c>
      <c r="L11" s="27">
        <v>15322</v>
      </c>
      <c r="M11" s="27">
        <v>117287</v>
      </c>
      <c r="N11" s="27">
        <v>154381</v>
      </c>
      <c r="O11" s="27">
        <v>163528</v>
      </c>
    </row>
    <row r="12" spans="2:15" ht="21.6" customHeight="1" thickBot="1" x14ac:dyDescent="0.3">
      <c r="B12" s="17"/>
      <c r="C12" s="6" t="s">
        <v>20</v>
      </c>
      <c r="D12" s="27">
        <v>267860</v>
      </c>
      <c r="E12" s="27">
        <v>217104</v>
      </c>
      <c r="F12" s="27">
        <v>143513</v>
      </c>
      <c r="G12" s="27">
        <v>37676</v>
      </c>
      <c r="H12" s="27">
        <v>35132</v>
      </c>
      <c r="I12" s="27">
        <v>41225</v>
      </c>
      <c r="J12" s="27">
        <v>37289</v>
      </c>
      <c r="K12" s="27">
        <v>34522</v>
      </c>
      <c r="L12" s="27">
        <v>35930</v>
      </c>
      <c r="M12" s="27">
        <v>199447</v>
      </c>
      <c r="N12" s="27">
        <v>261897</v>
      </c>
      <c r="O12" s="27">
        <v>298556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5" t="s">
        <v>22</v>
      </c>
      <c r="C16" s="103"/>
      <c r="D16" s="7">
        <f t="shared" ref="D16:O16" si="0">SUM(D9:D12)</f>
        <v>834564</v>
      </c>
      <c r="E16" s="7">
        <f t="shared" si="0"/>
        <v>660371</v>
      </c>
      <c r="F16" s="7">
        <f t="shared" si="0"/>
        <v>424402</v>
      </c>
      <c r="G16" s="7">
        <f t="shared" si="0"/>
        <v>107222</v>
      </c>
      <c r="H16" s="7">
        <f t="shared" si="0"/>
        <v>100922</v>
      </c>
      <c r="I16" s="7">
        <f t="shared" si="0"/>
        <v>113652</v>
      </c>
      <c r="J16" s="7">
        <f t="shared" si="0"/>
        <v>109468</v>
      </c>
      <c r="K16" s="7">
        <f t="shared" si="0"/>
        <v>99844</v>
      </c>
      <c r="L16" s="7">
        <f t="shared" si="0"/>
        <v>102802</v>
      </c>
      <c r="M16" s="7">
        <f t="shared" si="0"/>
        <v>610672</v>
      </c>
      <c r="N16" s="7">
        <f t="shared" si="0"/>
        <v>811504</v>
      </c>
      <c r="O16" s="7">
        <f t="shared" si="0"/>
        <v>944146</v>
      </c>
    </row>
    <row r="17" spans="2:15" ht="15.75" thickBot="1" x14ac:dyDescent="0.3">
      <c r="B17" s="106" t="s">
        <v>23</v>
      </c>
      <c r="C17" s="103"/>
      <c r="D17" s="101">
        <f>SUM(D16:O16)</f>
        <v>4919569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topLeftCell="C1" workbookViewId="0">
      <selection activeCell="J25" sqref="J25"/>
    </sheetView>
  </sheetViews>
  <sheetFormatPr defaultRowHeight="15" x14ac:dyDescent="0.25"/>
  <cols>
    <col min="1" max="1" width="6.7109375" customWidth="1"/>
    <col min="2" max="2" width="14.5703125" customWidth="1"/>
    <col min="3" max="3" width="24" customWidth="1"/>
  </cols>
  <sheetData>
    <row r="4" spans="2:15" ht="15.75" thickBot="1" x14ac:dyDescent="0.3"/>
    <row r="5" spans="2:15" ht="15.75" thickBot="1" x14ac:dyDescent="0.3">
      <c r="B5" s="107" t="s">
        <v>0</v>
      </c>
      <c r="C5" s="103"/>
      <c r="D5" s="104" t="s">
        <v>26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</row>
    <row r="6" spans="2:15" ht="15.75" thickBot="1" x14ac:dyDescent="0.3">
      <c r="B6" s="108" t="s">
        <v>1</v>
      </c>
      <c r="C6" s="103"/>
      <c r="D6" s="104">
        <v>2000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ht="15.75" thickBot="1" x14ac:dyDescent="0.3">
      <c r="B7" s="107" t="s">
        <v>2</v>
      </c>
      <c r="C7" s="103"/>
      <c r="D7" s="104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 ht="15.75" thickBot="1" x14ac:dyDescent="0.3">
      <c r="B8" s="108" t="s">
        <v>3</v>
      </c>
      <c r="C8" s="103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0.45" customHeight="1" thickBot="1" x14ac:dyDescent="0.3">
      <c r="B9" s="15" t="s">
        <v>16</v>
      </c>
      <c r="C9" s="3" t="s">
        <v>17</v>
      </c>
      <c r="D9" s="27">
        <v>129792</v>
      </c>
      <c r="E9" s="27">
        <v>120516</v>
      </c>
      <c r="F9" s="27">
        <v>144432</v>
      </c>
      <c r="G9" s="27">
        <v>108522</v>
      </c>
      <c r="H9" s="27">
        <v>9222</v>
      </c>
      <c r="I9" s="27">
        <v>7920</v>
      </c>
      <c r="J9" s="27">
        <v>7950</v>
      </c>
      <c r="K9" s="27">
        <v>7626</v>
      </c>
      <c r="L9" s="27">
        <v>14784</v>
      </c>
      <c r="M9" s="27">
        <v>18042</v>
      </c>
      <c r="N9" s="27">
        <v>31542</v>
      </c>
      <c r="O9" s="27">
        <v>138960</v>
      </c>
    </row>
    <row r="10" spans="2:15" ht="20.45" customHeight="1" thickBot="1" x14ac:dyDescent="0.3">
      <c r="B10" s="16"/>
      <c r="C10" s="5" t="s">
        <v>18</v>
      </c>
      <c r="D10" s="27">
        <v>283420</v>
      </c>
      <c r="E10" s="27">
        <v>262506</v>
      </c>
      <c r="F10" s="27">
        <v>314712</v>
      </c>
      <c r="G10" s="27">
        <v>236452</v>
      </c>
      <c r="H10" s="27">
        <v>40208</v>
      </c>
      <c r="I10" s="27">
        <v>33426</v>
      </c>
      <c r="J10" s="27">
        <v>32988</v>
      </c>
      <c r="K10" s="27">
        <v>32346</v>
      </c>
      <c r="L10" s="27">
        <v>31128</v>
      </c>
      <c r="M10" s="27">
        <v>39012</v>
      </c>
      <c r="N10" s="27">
        <v>74130</v>
      </c>
      <c r="O10" s="27">
        <v>306666</v>
      </c>
    </row>
    <row r="11" spans="2:15" ht="29.45" customHeight="1" thickBot="1" x14ac:dyDescent="0.3">
      <c r="B11" s="16"/>
      <c r="C11" s="6" t="s">
        <v>19</v>
      </c>
      <c r="D11" s="27">
        <v>197736</v>
      </c>
      <c r="E11" s="27">
        <v>178524</v>
      </c>
      <c r="F11" s="27">
        <v>203898</v>
      </c>
      <c r="G11" s="27">
        <v>164748</v>
      </c>
      <c r="H11" s="27">
        <v>37464</v>
      </c>
      <c r="I11" s="27">
        <v>18000</v>
      </c>
      <c r="J11" s="27">
        <v>19032</v>
      </c>
      <c r="K11" s="27">
        <v>16224</v>
      </c>
      <c r="L11" s="27">
        <v>16524</v>
      </c>
      <c r="M11" s="27">
        <v>25956</v>
      </c>
      <c r="N11" s="27">
        <v>57738</v>
      </c>
      <c r="O11" s="27">
        <v>152094</v>
      </c>
    </row>
    <row r="12" spans="2:15" ht="22.15" customHeight="1" thickBot="1" x14ac:dyDescent="0.3">
      <c r="B12" s="17"/>
      <c r="C12" s="6" t="s">
        <v>20</v>
      </c>
      <c r="D12" s="27">
        <v>299448</v>
      </c>
      <c r="E12" s="27">
        <v>276330</v>
      </c>
      <c r="F12" s="27">
        <v>326730</v>
      </c>
      <c r="G12" s="27">
        <v>260364</v>
      </c>
      <c r="H12" s="27">
        <v>39576</v>
      </c>
      <c r="I12" s="27">
        <v>28452</v>
      </c>
      <c r="J12" s="27">
        <v>30078</v>
      </c>
      <c r="K12" s="27">
        <v>27504</v>
      </c>
      <c r="L12" s="27">
        <v>31650</v>
      </c>
      <c r="M12" s="27">
        <v>41844</v>
      </c>
      <c r="N12" s="27">
        <v>76506</v>
      </c>
      <c r="O12" s="27">
        <v>294486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5" t="s">
        <v>22</v>
      </c>
      <c r="C16" s="103"/>
      <c r="D16" s="7">
        <f t="shared" ref="D16:O16" si="0">SUM(D9:D12)</f>
        <v>910396</v>
      </c>
      <c r="E16" s="7">
        <f t="shared" si="0"/>
        <v>837876</v>
      </c>
      <c r="F16" s="7">
        <f t="shared" si="0"/>
        <v>989772</v>
      </c>
      <c r="G16" s="7">
        <f t="shared" si="0"/>
        <v>770086</v>
      </c>
      <c r="H16" s="7">
        <f t="shared" si="0"/>
        <v>126470</v>
      </c>
      <c r="I16" s="7">
        <f t="shared" si="0"/>
        <v>87798</v>
      </c>
      <c r="J16" s="7">
        <f t="shared" si="0"/>
        <v>90048</v>
      </c>
      <c r="K16" s="7">
        <f t="shared" si="0"/>
        <v>83700</v>
      </c>
      <c r="L16" s="7">
        <f t="shared" si="0"/>
        <v>94086</v>
      </c>
      <c r="M16" s="7">
        <f t="shared" si="0"/>
        <v>124854</v>
      </c>
      <c r="N16" s="7">
        <f t="shared" si="0"/>
        <v>239916</v>
      </c>
      <c r="O16" s="7">
        <f t="shared" si="0"/>
        <v>892206</v>
      </c>
    </row>
    <row r="17" spans="2:15" ht="15.75" thickBot="1" x14ac:dyDescent="0.3">
      <c r="B17" s="106" t="s">
        <v>23</v>
      </c>
      <c r="C17" s="103"/>
      <c r="D17" s="101">
        <f>SUM(D16:O16)</f>
        <v>5247208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workbookViewId="0">
      <selection activeCell="L24" sqref="L24"/>
    </sheetView>
  </sheetViews>
  <sheetFormatPr defaultRowHeight="15" x14ac:dyDescent="0.25"/>
  <cols>
    <col min="1" max="1" width="6.7109375" customWidth="1"/>
    <col min="2" max="2" width="14.5703125" customWidth="1"/>
    <col min="3" max="3" width="23.85546875" customWidth="1"/>
  </cols>
  <sheetData>
    <row r="4" spans="2:15" ht="15.75" thickBot="1" x14ac:dyDescent="0.3"/>
    <row r="5" spans="2:15" ht="15.75" thickBot="1" x14ac:dyDescent="0.3">
      <c r="B5" s="107" t="s">
        <v>0</v>
      </c>
      <c r="C5" s="103"/>
      <c r="D5" s="104" t="s">
        <v>27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</row>
    <row r="6" spans="2:15" ht="15.75" thickBot="1" x14ac:dyDescent="0.3">
      <c r="B6" s="108" t="s">
        <v>1</v>
      </c>
      <c r="C6" s="103"/>
      <c r="D6" s="104">
        <v>100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ht="15.75" thickBot="1" x14ac:dyDescent="0.3">
      <c r="B7" s="107" t="s">
        <v>2</v>
      </c>
      <c r="C7" s="103"/>
      <c r="D7" s="104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 ht="15.75" thickBot="1" x14ac:dyDescent="0.3">
      <c r="B8" s="108" t="s">
        <v>3</v>
      </c>
      <c r="C8" s="103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19.899999999999999" customHeight="1" thickBot="1" x14ac:dyDescent="0.3">
      <c r="B9" s="15" t="s">
        <v>16</v>
      </c>
      <c r="C9" s="3" t="s">
        <v>17</v>
      </c>
      <c r="D9" s="27">
        <v>1000</v>
      </c>
      <c r="E9" s="27">
        <v>730</v>
      </c>
      <c r="F9" s="27">
        <v>674</v>
      </c>
      <c r="G9" s="27">
        <v>580</v>
      </c>
      <c r="H9" s="27">
        <v>314</v>
      </c>
      <c r="I9" s="27">
        <v>261</v>
      </c>
      <c r="J9" s="27">
        <v>294</v>
      </c>
      <c r="K9" s="27">
        <v>277</v>
      </c>
      <c r="L9" s="27">
        <v>453</v>
      </c>
      <c r="M9" s="27">
        <v>607</v>
      </c>
      <c r="N9" s="27">
        <v>689</v>
      </c>
      <c r="O9" s="27">
        <v>934</v>
      </c>
    </row>
    <row r="10" spans="2:15" ht="22.15" customHeight="1" thickBot="1" x14ac:dyDescent="0.3">
      <c r="B10" s="16"/>
      <c r="C10" s="5" t="s">
        <v>18</v>
      </c>
      <c r="D10" s="27">
        <v>2168</v>
      </c>
      <c r="E10" s="27">
        <v>1571</v>
      </c>
      <c r="F10" s="27">
        <v>1495</v>
      </c>
      <c r="G10" s="27">
        <v>1278</v>
      </c>
      <c r="H10" s="27">
        <v>1218</v>
      </c>
      <c r="I10" s="27">
        <v>1119</v>
      </c>
      <c r="J10" s="27">
        <v>1226</v>
      </c>
      <c r="K10" s="27">
        <v>1156</v>
      </c>
      <c r="L10" s="27">
        <v>1027</v>
      </c>
      <c r="M10" s="27">
        <v>1329</v>
      </c>
      <c r="N10" s="27">
        <v>1545</v>
      </c>
      <c r="O10" s="27">
        <v>2059</v>
      </c>
    </row>
    <row r="11" spans="2:15" ht="29.45" customHeight="1" thickBot="1" x14ac:dyDescent="0.3">
      <c r="B11" s="16"/>
      <c r="C11" s="6" t="s">
        <v>19</v>
      </c>
      <c r="D11" s="27">
        <v>1584</v>
      </c>
      <c r="E11" s="27">
        <v>963</v>
      </c>
      <c r="F11" s="27">
        <v>1020</v>
      </c>
      <c r="G11" s="27">
        <v>691</v>
      </c>
      <c r="H11" s="27">
        <v>713</v>
      </c>
      <c r="I11" s="27">
        <v>598</v>
      </c>
      <c r="J11" s="27">
        <v>700</v>
      </c>
      <c r="K11" s="27">
        <v>608</v>
      </c>
      <c r="L11" s="27">
        <v>1047</v>
      </c>
      <c r="M11" s="27">
        <v>405</v>
      </c>
      <c r="N11" s="27">
        <v>933</v>
      </c>
      <c r="O11" s="27">
        <v>1012</v>
      </c>
    </row>
    <row r="12" spans="2:15" ht="22.9" customHeight="1" thickBot="1" x14ac:dyDescent="0.3">
      <c r="B12" s="17"/>
      <c r="C12" s="6" t="s">
        <v>20</v>
      </c>
      <c r="D12" s="27">
        <v>2559</v>
      </c>
      <c r="E12" s="27">
        <v>1812</v>
      </c>
      <c r="F12" s="27">
        <v>1786</v>
      </c>
      <c r="G12" s="27">
        <v>1556</v>
      </c>
      <c r="H12" s="27">
        <v>1105</v>
      </c>
      <c r="I12" s="27">
        <v>1116</v>
      </c>
      <c r="J12" s="27">
        <v>1184</v>
      </c>
      <c r="K12" s="27">
        <v>1092</v>
      </c>
      <c r="L12" s="27">
        <v>1111</v>
      </c>
      <c r="M12" s="27">
        <v>1562</v>
      </c>
      <c r="N12" s="27">
        <v>1570</v>
      </c>
      <c r="O12" s="27">
        <v>2047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5" t="s">
        <v>22</v>
      </c>
      <c r="C16" s="103"/>
      <c r="D16" s="7">
        <f t="shared" ref="D16:O16" si="0">SUM(D9:D12)</f>
        <v>7311</v>
      </c>
      <c r="E16" s="7">
        <f t="shared" si="0"/>
        <v>5076</v>
      </c>
      <c r="F16" s="7">
        <f t="shared" si="0"/>
        <v>4975</v>
      </c>
      <c r="G16" s="7">
        <f t="shared" si="0"/>
        <v>4105</v>
      </c>
      <c r="H16" s="7">
        <f t="shared" si="0"/>
        <v>3350</v>
      </c>
      <c r="I16" s="7">
        <f t="shared" si="0"/>
        <v>3094</v>
      </c>
      <c r="J16" s="7">
        <f t="shared" si="0"/>
        <v>3404</v>
      </c>
      <c r="K16" s="7">
        <f t="shared" si="0"/>
        <v>3133</v>
      </c>
      <c r="L16" s="7">
        <f t="shared" si="0"/>
        <v>3638</v>
      </c>
      <c r="M16" s="7">
        <f t="shared" si="0"/>
        <v>3903</v>
      </c>
      <c r="N16" s="7">
        <f t="shared" si="0"/>
        <v>4737</v>
      </c>
      <c r="O16" s="7">
        <f t="shared" si="0"/>
        <v>6052</v>
      </c>
    </row>
    <row r="17" spans="2:15" ht="15.75" thickBot="1" x14ac:dyDescent="0.3">
      <c r="B17" s="106" t="s">
        <v>23</v>
      </c>
      <c r="C17" s="103"/>
      <c r="D17" s="101">
        <f>SUM(D16:O16)</f>
        <v>52778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workbookViewId="0">
      <selection activeCell="D9" sqref="D9:O12"/>
    </sheetView>
  </sheetViews>
  <sheetFormatPr defaultRowHeight="15" x14ac:dyDescent="0.25"/>
  <cols>
    <col min="1" max="1" width="6.7109375" customWidth="1"/>
    <col min="2" max="2" width="14.5703125" customWidth="1"/>
    <col min="3" max="3" width="24.140625" customWidth="1"/>
  </cols>
  <sheetData>
    <row r="4" spans="2:15" ht="15.75" thickBot="1" x14ac:dyDescent="0.3"/>
    <row r="5" spans="2:15" ht="15.75" thickBot="1" x14ac:dyDescent="0.3">
      <c r="B5" s="107" t="s">
        <v>0</v>
      </c>
      <c r="C5" s="103"/>
      <c r="D5" s="104" t="s">
        <v>28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</row>
    <row r="6" spans="2:15" ht="15.75" thickBot="1" x14ac:dyDescent="0.3">
      <c r="B6" s="108" t="s">
        <v>1</v>
      </c>
      <c r="C6" s="103"/>
      <c r="D6" s="104">
        <v>200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ht="15.75" thickBot="1" x14ac:dyDescent="0.3">
      <c r="B7" s="107" t="s">
        <v>2</v>
      </c>
      <c r="C7" s="103"/>
      <c r="D7" s="104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 ht="15.75" thickBot="1" x14ac:dyDescent="0.3">
      <c r="B8" s="108" t="s">
        <v>3</v>
      </c>
      <c r="C8" s="103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2.9" customHeight="1" thickBot="1" x14ac:dyDescent="0.3">
      <c r="B9" s="15" t="s">
        <v>16</v>
      </c>
      <c r="C9" s="3" t="s">
        <v>17</v>
      </c>
      <c r="D9" s="27">
        <v>447</v>
      </c>
      <c r="E9" s="27">
        <v>509</v>
      </c>
      <c r="F9" s="27">
        <v>387</v>
      </c>
      <c r="G9" s="27">
        <v>293</v>
      </c>
      <c r="H9" s="27">
        <v>1216</v>
      </c>
      <c r="I9" s="27">
        <v>147</v>
      </c>
      <c r="J9" s="27">
        <v>130</v>
      </c>
      <c r="K9" s="27">
        <v>156</v>
      </c>
      <c r="L9" s="27">
        <v>371</v>
      </c>
      <c r="M9" s="27">
        <v>363</v>
      </c>
      <c r="N9" s="27">
        <v>463</v>
      </c>
      <c r="O9" s="27">
        <v>562</v>
      </c>
    </row>
    <row r="10" spans="2:15" ht="20.45" customHeight="1" thickBot="1" x14ac:dyDescent="0.3">
      <c r="B10" s="16"/>
      <c r="C10" s="5" t="s">
        <v>18</v>
      </c>
      <c r="D10" s="27">
        <v>685</v>
      </c>
      <c r="E10" s="27">
        <v>901</v>
      </c>
      <c r="F10" s="27">
        <v>738</v>
      </c>
      <c r="G10" s="27">
        <v>601</v>
      </c>
      <c r="H10" s="27">
        <v>3987</v>
      </c>
      <c r="I10" s="27">
        <v>460</v>
      </c>
      <c r="J10" s="27">
        <v>442</v>
      </c>
      <c r="K10" s="27">
        <v>570</v>
      </c>
      <c r="L10" s="27">
        <v>697</v>
      </c>
      <c r="M10" s="27">
        <v>614</v>
      </c>
      <c r="N10" s="27">
        <v>747</v>
      </c>
      <c r="O10" s="27">
        <v>913</v>
      </c>
    </row>
    <row r="11" spans="2:15" ht="29.45" customHeight="1" thickBot="1" x14ac:dyDescent="0.3">
      <c r="B11" s="16"/>
      <c r="C11" s="6" t="s">
        <v>19</v>
      </c>
      <c r="D11" s="27">
        <v>367</v>
      </c>
      <c r="E11" s="27">
        <v>373</v>
      </c>
      <c r="F11" s="27">
        <v>378</v>
      </c>
      <c r="G11" s="27">
        <v>229</v>
      </c>
      <c r="H11" s="27">
        <v>214</v>
      </c>
      <c r="I11" s="27">
        <v>177</v>
      </c>
      <c r="J11" s="27">
        <v>192</v>
      </c>
      <c r="K11" s="27">
        <v>245</v>
      </c>
      <c r="L11" s="27">
        <v>236</v>
      </c>
      <c r="M11" s="27">
        <v>253</v>
      </c>
      <c r="N11" s="27">
        <v>198</v>
      </c>
      <c r="O11" s="27">
        <v>311</v>
      </c>
    </row>
    <row r="12" spans="2:15" ht="21" customHeight="1" thickBot="1" x14ac:dyDescent="0.3">
      <c r="B12" s="17"/>
      <c r="C12" s="6" t="s">
        <v>20</v>
      </c>
      <c r="D12" s="27">
        <v>513</v>
      </c>
      <c r="E12" s="27">
        <v>714</v>
      </c>
      <c r="F12" s="27">
        <v>633</v>
      </c>
      <c r="G12" s="27">
        <v>491</v>
      </c>
      <c r="H12" s="27">
        <v>2378</v>
      </c>
      <c r="I12" s="27">
        <v>383</v>
      </c>
      <c r="J12" s="27">
        <v>391</v>
      </c>
      <c r="K12" s="27">
        <v>489</v>
      </c>
      <c r="L12" s="27">
        <v>565</v>
      </c>
      <c r="M12" s="27">
        <v>527</v>
      </c>
      <c r="N12" s="27">
        <v>446</v>
      </c>
      <c r="O12" s="27">
        <v>704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5" t="s">
        <v>22</v>
      </c>
      <c r="C16" s="103"/>
      <c r="D16" s="7">
        <f t="shared" ref="D16:O16" si="0">SUM(D9:D12)</f>
        <v>2012</v>
      </c>
      <c r="E16" s="7">
        <f t="shared" si="0"/>
        <v>2497</v>
      </c>
      <c r="F16" s="7">
        <f t="shared" si="0"/>
        <v>2136</v>
      </c>
      <c r="G16" s="7">
        <f t="shared" si="0"/>
        <v>1614</v>
      </c>
      <c r="H16" s="7">
        <f t="shared" si="0"/>
        <v>7795</v>
      </c>
      <c r="I16" s="7">
        <f t="shared" si="0"/>
        <v>1167</v>
      </c>
      <c r="J16" s="7">
        <f t="shared" si="0"/>
        <v>1155</v>
      </c>
      <c r="K16" s="7">
        <f t="shared" si="0"/>
        <v>1460</v>
      </c>
      <c r="L16" s="7">
        <f t="shared" si="0"/>
        <v>1869</v>
      </c>
      <c r="M16" s="7">
        <f t="shared" si="0"/>
        <v>1757</v>
      </c>
      <c r="N16" s="7">
        <f t="shared" si="0"/>
        <v>1854</v>
      </c>
      <c r="O16" s="7">
        <f t="shared" si="0"/>
        <v>2490</v>
      </c>
    </row>
    <row r="17" spans="2:15" ht="15.75" thickBot="1" x14ac:dyDescent="0.3">
      <c r="B17" s="106" t="s">
        <v>23</v>
      </c>
      <c r="C17" s="103"/>
      <c r="D17" s="101">
        <f>SUM(D16:O16)</f>
        <v>27806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topLeftCell="E1" workbookViewId="0">
      <selection activeCell="D9" sqref="D9:O12"/>
    </sheetView>
  </sheetViews>
  <sheetFormatPr defaultRowHeight="15" x14ac:dyDescent="0.25"/>
  <cols>
    <col min="1" max="1" width="6.7109375" customWidth="1"/>
    <col min="2" max="2" width="14.5703125" customWidth="1"/>
    <col min="3" max="3" width="23.85546875" customWidth="1"/>
  </cols>
  <sheetData>
    <row r="4" spans="2:15" ht="15.75" thickBot="1" x14ac:dyDescent="0.3"/>
    <row r="5" spans="2:15" ht="15.75" thickBot="1" x14ac:dyDescent="0.3">
      <c r="B5" s="107" t="s">
        <v>0</v>
      </c>
      <c r="C5" s="103"/>
      <c r="D5" s="104" t="s">
        <v>29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</row>
    <row r="6" spans="2:15" ht="15.75" thickBot="1" x14ac:dyDescent="0.3">
      <c r="B6" s="108" t="s">
        <v>1</v>
      </c>
      <c r="C6" s="103"/>
      <c r="D6" s="104">
        <v>250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ht="15.75" thickBot="1" x14ac:dyDescent="0.3">
      <c r="B7" s="107" t="s">
        <v>2</v>
      </c>
      <c r="C7" s="103"/>
      <c r="D7" s="104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 ht="15.75" thickBot="1" x14ac:dyDescent="0.3">
      <c r="B8" s="108" t="s">
        <v>3</v>
      </c>
      <c r="C8" s="103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0.45" customHeight="1" thickBot="1" x14ac:dyDescent="0.3">
      <c r="B9" s="15" t="s">
        <v>16</v>
      </c>
      <c r="C9" s="3" t="s">
        <v>17</v>
      </c>
      <c r="D9" s="27">
        <v>5480</v>
      </c>
      <c r="E9" s="27">
        <v>5180</v>
      </c>
      <c r="F9" s="27">
        <v>5014</v>
      </c>
      <c r="G9" s="27">
        <v>2026</v>
      </c>
      <c r="H9" s="27">
        <v>426</v>
      </c>
      <c r="I9" s="27">
        <v>152</v>
      </c>
      <c r="J9" s="27">
        <v>247</v>
      </c>
      <c r="K9" s="27">
        <v>525</v>
      </c>
      <c r="L9" s="27">
        <v>2135</v>
      </c>
      <c r="M9" s="27">
        <v>3712</v>
      </c>
      <c r="N9" s="27">
        <v>5096</v>
      </c>
      <c r="O9" s="27">
        <v>6826</v>
      </c>
    </row>
    <row r="10" spans="2:15" ht="21.6" customHeight="1" thickBot="1" x14ac:dyDescent="0.3">
      <c r="B10" s="16"/>
      <c r="C10" s="5" t="s">
        <v>18</v>
      </c>
      <c r="D10" s="27">
        <v>11711</v>
      </c>
      <c r="E10" s="27">
        <v>11156</v>
      </c>
      <c r="F10" s="27">
        <v>11069</v>
      </c>
      <c r="G10" s="27">
        <v>4198</v>
      </c>
      <c r="H10" s="27">
        <v>1348</v>
      </c>
      <c r="I10" s="27">
        <v>646</v>
      </c>
      <c r="J10" s="27">
        <v>890</v>
      </c>
      <c r="K10" s="27">
        <v>1839</v>
      </c>
      <c r="L10" s="27">
        <v>4499</v>
      </c>
      <c r="M10" s="27">
        <v>7852</v>
      </c>
      <c r="N10" s="27">
        <v>11228</v>
      </c>
      <c r="O10" s="27">
        <v>15016</v>
      </c>
    </row>
    <row r="11" spans="2:15" ht="29.45" customHeight="1" thickBot="1" x14ac:dyDescent="0.3">
      <c r="B11" s="16"/>
      <c r="C11" s="6" t="s">
        <v>19</v>
      </c>
      <c r="D11" s="27">
        <v>9962</v>
      </c>
      <c r="E11" s="27">
        <v>6758</v>
      </c>
      <c r="F11" s="27">
        <v>7570</v>
      </c>
      <c r="G11" s="27">
        <v>3014</v>
      </c>
      <c r="H11" s="27">
        <v>432</v>
      </c>
      <c r="I11" s="27">
        <v>336</v>
      </c>
      <c r="J11" s="27">
        <v>516</v>
      </c>
      <c r="K11" s="27">
        <v>908</v>
      </c>
      <c r="L11" s="27">
        <v>2681</v>
      </c>
      <c r="M11" s="27">
        <v>4786</v>
      </c>
      <c r="N11" s="27">
        <v>6917</v>
      </c>
      <c r="O11" s="27">
        <v>7673</v>
      </c>
    </row>
    <row r="12" spans="2:15" ht="22.9" customHeight="1" thickBot="1" x14ac:dyDescent="0.3">
      <c r="B12" s="17"/>
      <c r="C12" s="6" t="s">
        <v>20</v>
      </c>
      <c r="D12" s="27">
        <v>12861</v>
      </c>
      <c r="E12" s="27">
        <v>10636</v>
      </c>
      <c r="F12" s="27">
        <v>11225</v>
      </c>
      <c r="G12" s="27">
        <v>4350</v>
      </c>
      <c r="H12" s="27">
        <v>781</v>
      </c>
      <c r="I12" s="27">
        <v>510</v>
      </c>
      <c r="J12" s="27">
        <v>799</v>
      </c>
      <c r="K12" s="27">
        <v>1640</v>
      </c>
      <c r="L12" s="27">
        <v>4406</v>
      </c>
      <c r="M12" s="27">
        <v>7510</v>
      </c>
      <c r="N12" s="27">
        <v>10812</v>
      </c>
      <c r="O12" s="27">
        <v>14043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5" t="s">
        <v>22</v>
      </c>
      <c r="C16" s="103"/>
      <c r="D16" s="7">
        <f t="shared" ref="D16:O16" si="0">SUM(D9:D12)</f>
        <v>40014</v>
      </c>
      <c r="E16" s="7">
        <f t="shared" si="0"/>
        <v>33730</v>
      </c>
      <c r="F16" s="7">
        <f t="shared" si="0"/>
        <v>34878</v>
      </c>
      <c r="G16" s="7">
        <f t="shared" si="0"/>
        <v>13588</v>
      </c>
      <c r="H16" s="7">
        <f t="shared" si="0"/>
        <v>2987</v>
      </c>
      <c r="I16" s="7">
        <f t="shared" si="0"/>
        <v>1644</v>
      </c>
      <c r="J16" s="7">
        <f t="shared" si="0"/>
        <v>2452</v>
      </c>
      <c r="K16" s="7">
        <f t="shared" si="0"/>
        <v>4912</v>
      </c>
      <c r="L16" s="7">
        <f t="shared" si="0"/>
        <v>13721</v>
      </c>
      <c r="M16" s="7">
        <f t="shared" si="0"/>
        <v>23860</v>
      </c>
      <c r="N16" s="7">
        <f t="shared" si="0"/>
        <v>34053</v>
      </c>
      <c r="O16" s="7">
        <f t="shared" si="0"/>
        <v>43558</v>
      </c>
    </row>
    <row r="17" spans="2:15" ht="15.75" thickBot="1" x14ac:dyDescent="0.3">
      <c r="B17" s="106" t="s">
        <v>23</v>
      </c>
      <c r="C17" s="103"/>
      <c r="D17" s="101">
        <f>SUM(D16:O16)</f>
        <v>249397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topLeftCell="F1" workbookViewId="0">
      <selection activeCell="D9" sqref="D9:O12"/>
    </sheetView>
  </sheetViews>
  <sheetFormatPr defaultRowHeight="15" x14ac:dyDescent="0.25"/>
  <cols>
    <col min="1" max="1" width="6.7109375" customWidth="1"/>
    <col min="2" max="2" width="14.5703125" customWidth="1"/>
    <col min="3" max="3" width="24" customWidth="1"/>
  </cols>
  <sheetData>
    <row r="4" spans="2:15" ht="15.75" thickBot="1" x14ac:dyDescent="0.3"/>
    <row r="5" spans="2:15" ht="15.75" thickBot="1" x14ac:dyDescent="0.3">
      <c r="B5" s="107" t="s">
        <v>0</v>
      </c>
      <c r="C5" s="103"/>
      <c r="D5" s="104" t="s">
        <v>30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</row>
    <row r="6" spans="2:15" ht="15.75" thickBot="1" x14ac:dyDescent="0.3">
      <c r="B6" s="108" t="s">
        <v>1</v>
      </c>
      <c r="C6" s="103"/>
      <c r="D6" s="104">
        <v>87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ht="15.75" thickBot="1" x14ac:dyDescent="0.3">
      <c r="B7" s="107" t="s">
        <v>2</v>
      </c>
      <c r="C7" s="103"/>
      <c r="D7" s="104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 ht="15.75" thickBot="1" x14ac:dyDescent="0.3">
      <c r="B8" s="108" t="s">
        <v>3</v>
      </c>
      <c r="C8" s="103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0.45" customHeight="1" thickBot="1" x14ac:dyDescent="0.3">
      <c r="B9" s="15" t="s">
        <v>16</v>
      </c>
      <c r="C9" s="3" t="s">
        <v>17</v>
      </c>
      <c r="D9" s="27">
        <v>442</v>
      </c>
      <c r="E9" s="27">
        <v>349</v>
      </c>
      <c r="F9" s="27">
        <v>324</v>
      </c>
      <c r="G9" s="27">
        <v>200</v>
      </c>
      <c r="H9" s="27">
        <v>117</v>
      </c>
      <c r="I9" s="27">
        <v>98</v>
      </c>
      <c r="J9" s="27">
        <v>89</v>
      </c>
      <c r="K9" s="27">
        <v>102</v>
      </c>
      <c r="L9" s="27">
        <v>174</v>
      </c>
      <c r="M9" s="27">
        <v>244</v>
      </c>
      <c r="N9" s="27">
        <v>292</v>
      </c>
      <c r="O9" s="27">
        <v>410</v>
      </c>
    </row>
    <row r="10" spans="2:15" ht="21.6" customHeight="1" thickBot="1" x14ac:dyDescent="0.3">
      <c r="B10" s="16"/>
      <c r="C10" s="5" t="s">
        <v>18</v>
      </c>
      <c r="D10" s="27">
        <v>969</v>
      </c>
      <c r="E10" s="27">
        <v>765</v>
      </c>
      <c r="F10" s="27">
        <v>701</v>
      </c>
      <c r="G10" s="27">
        <v>431</v>
      </c>
      <c r="H10" s="27">
        <v>486</v>
      </c>
      <c r="I10" s="27">
        <v>423</v>
      </c>
      <c r="J10" s="27">
        <v>388</v>
      </c>
      <c r="K10" s="27">
        <v>473</v>
      </c>
      <c r="L10" s="27">
        <v>357</v>
      </c>
      <c r="M10" s="27">
        <v>529</v>
      </c>
      <c r="N10" s="27">
        <v>650</v>
      </c>
      <c r="O10" s="27">
        <v>911</v>
      </c>
    </row>
    <row r="11" spans="2:15" ht="29.45" customHeight="1" thickBot="1" x14ac:dyDescent="0.3">
      <c r="B11" s="16"/>
      <c r="C11" s="6" t="s">
        <v>19</v>
      </c>
      <c r="D11" s="27">
        <v>681</v>
      </c>
      <c r="E11" s="27">
        <v>512</v>
      </c>
      <c r="F11" s="27">
        <v>423</v>
      </c>
      <c r="G11" s="27">
        <v>287</v>
      </c>
      <c r="H11" s="27">
        <v>263</v>
      </c>
      <c r="I11" s="27">
        <v>215</v>
      </c>
      <c r="J11" s="27">
        <v>215</v>
      </c>
      <c r="K11" s="27">
        <v>236</v>
      </c>
      <c r="L11" s="27">
        <v>196</v>
      </c>
      <c r="M11" s="27">
        <v>414</v>
      </c>
      <c r="N11" s="27">
        <v>337</v>
      </c>
      <c r="O11" s="27">
        <v>452</v>
      </c>
    </row>
    <row r="12" spans="2:15" ht="23.45" customHeight="1" thickBot="1" x14ac:dyDescent="0.3">
      <c r="B12" s="17"/>
      <c r="C12" s="6" t="s">
        <v>20</v>
      </c>
      <c r="D12" s="27">
        <v>1074</v>
      </c>
      <c r="E12" s="27">
        <v>839</v>
      </c>
      <c r="F12" s="27">
        <v>776</v>
      </c>
      <c r="G12" s="27">
        <v>373</v>
      </c>
      <c r="H12" s="27">
        <v>280</v>
      </c>
      <c r="I12" s="27">
        <v>389</v>
      </c>
      <c r="J12" s="27">
        <v>375</v>
      </c>
      <c r="K12" s="27">
        <v>435</v>
      </c>
      <c r="L12" s="27">
        <v>402</v>
      </c>
      <c r="M12" s="27">
        <v>641</v>
      </c>
      <c r="N12" s="27">
        <v>660</v>
      </c>
      <c r="O12" s="27">
        <v>902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5" t="s">
        <v>22</v>
      </c>
      <c r="C16" s="103"/>
      <c r="D16" s="7">
        <f t="shared" ref="D16:O16" si="0">SUM(D9:D12)</f>
        <v>3166</v>
      </c>
      <c r="E16" s="7">
        <f t="shared" si="0"/>
        <v>2465</v>
      </c>
      <c r="F16" s="7">
        <f t="shared" si="0"/>
        <v>2224</v>
      </c>
      <c r="G16" s="7">
        <f t="shared" si="0"/>
        <v>1291</v>
      </c>
      <c r="H16" s="7">
        <f t="shared" si="0"/>
        <v>1146</v>
      </c>
      <c r="I16" s="7">
        <f t="shared" si="0"/>
        <v>1125</v>
      </c>
      <c r="J16" s="7">
        <f t="shared" si="0"/>
        <v>1067</v>
      </c>
      <c r="K16" s="7">
        <f t="shared" si="0"/>
        <v>1246</v>
      </c>
      <c r="L16" s="7">
        <f t="shared" si="0"/>
        <v>1129</v>
      </c>
      <c r="M16" s="7">
        <f t="shared" si="0"/>
        <v>1828</v>
      </c>
      <c r="N16" s="7">
        <f t="shared" si="0"/>
        <v>1939</v>
      </c>
      <c r="O16" s="7">
        <f t="shared" si="0"/>
        <v>2675</v>
      </c>
    </row>
    <row r="17" spans="2:15" ht="15.75" thickBot="1" x14ac:dyDescent="0.3">
      <c r="B17" s="106" t="s">
        <v>23</v>
      </c>
      <c r="C17" s="103"/>
      <c r="D17" s="101">
        <f>SUM(D16:O16)</f>
        <v>21301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topLeftCell="E1" workbookViewId="0">
      <selection activeCell="D9" sqref="D9:O12"/>
    </sheetView>
  </sheetViews>
  <sheetFormatPr defaultRowHeight="15" x14ac:dyDescent="0.25"/>
  <cols>
    <col min="1" max="1" width="6.7109375" customWidth="1"/>
    <col min="2" max="2" width="14.5703125" customWidth="1"/>
    <col min="3" max="3" width="24" customWidth="1"/>
  </cols>
  <sheetData>
    <row r="4" spans="2:15" ht="15.75" thickBot="1" x14ac:dyDescent="0.3"/>
    <row r="5" spans="2:15" ht="15.75" thickBot="1" x14ac:dyDescent="0.3">
      <c r="B5" s="107" t="s">
        <v>0</v>
      </c>
      <c r="C5" s="103"/>
      <c r="D5" s="104" t="s">
        <v>31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</row>
    <row r="6" spans="2:15" ht="15.75" thickBot="1" x14ac:dyDescent="0.3">
      <c r="B6" s="108" t="s">
        <v>1</v>
      </c>
      <c r="C6" s="103"/>
      <c r="D6" s="104">
        <v>38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15" ht="15.75" thickBot="1" x14ac:dyDescent="0.3">
      <c r="B7" s="107" t="s">
        <v>2</v>
      </c>
      <c r="C7" s="103"/>
      <c r="D7" s="104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15" ht="15.75" thickBot="1" x14ac:dyDescent="0.3">
      <c r="B8" s="108" t="s">
        <v>3</v>
      </c>
      <c r="C8" s="103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0.45" customHeight="1" thickBot="1" x14ac:dyDescent="0.3">
      <c r="B9" s="15" t="s">
        <v>16</v>
      </c>
      <c r="C9" s="3" t="s">
        <v>17</v>
      </c>
      <c r="D9" s="27">
        <v>462</v>
      </c>
      <c r="E9" s="27">
        <v>390</v>
      </c>
      <c r="F9" s="27">
        <v>401</v>
      </c>
      <c r="G9" s="27">
        <v>237</v>
      </c>
      <c r="H9" s="27">
        <v>111</v>
      </c>
      <c r="I9" s="27">
        <v>100</v>
      </c>
      <c r="J9" s="27">
        <v>85</v>
      </c>
      <c r="K9" s="27">
        <v>101</v>
      </c>
      <c r="L9" s="27">
        <v>165</v>
      </c>
      <c r="M9" s="27">
        <v>273</v>
      </c>
      <c r="N9" s="27">
        <v>246</v>
      </c>
      <c r="O9" s="27">
        <v>411</v>
      </c>
    </row>
    <row r="10" spans="2:15" ht="21" customHeight="1" thickBot="1" x14ac:dyDescent="0.3">
      <c r="B10" s="16"/>
      <c r="C10" s="5" t="s">
        <v>18</v>
      </c>
      <c r="D10" s="27">
        <v>1006</v>
      </c>
      <c r="E10" s="27">
        <v>845</v>
      </c>
      <c r="F10" s="27">
        <v>865</v>
      </c>
      <c r="G10" s="27">
        <v>519</v>
      </c>
      <c r="H10" s="27">
        <v>505</v>
      </c>
      <c r="I10" s="27">
        <v>436</v>
      </c>
      <c r="J10" s="27">
        <v>371</v>
      </c>
      <c r="K10" s="27">
        <v>441</v>
      </c>
      <c r="L10" s="27">
        <v>364</v>
      </c>
      <c r="M10" s="27">
        <v>580</v>
      </c>
      <c r="N10" s="27">
        <v>538</v>
      </c>
      <c r="O10" s="27">
        <v>905</v>
      </c>
    </row>
    <row r="11" spans="2:15" ht="29.45" customHeight="1" thickBot="1" x14ac:dyDescent="0.3">
      <c r="B11" s="16"/>
      <c r="C11" s="6" t="s">
        <v>19</v>
      </c>
      <c r="D11" s="27">
        <v>697</v>
      </c>
      <c r="E11" s="27">
        <v>588</v>
      </c>
      <c r="F11" s="27">
        <v>558</v>
      </c>
      <c r="G11" s="27">
        <v>281</v>
      </c>
      <c r="H11" s="27">
        <v>299</v>
      </c>
      <c r="I11" s="27">
        <v>231</v>
      </c>
      <c r="J11" s="27">
        <v>210</v>
      </c>
      <c r="K11" s="27">
        <v>231</v>
      </c>
      <c r="L11" s="27">
        <v>194</v>
      </c>
      <c r="M11" s="27">
        <v>387</v>
      </c>
      <c r="N11" s="27">
        <v>308</v>
      </c>
      <c r="O11" s="27">
        <v>468</v>
      </c>
    </row>
    <row r="12" spans="2:15" ht="22.15" customHeight="1" thickBot="1" x14ac:dyDescent="0.3">
      <c r="B12" s="17"/>
      <c r="C12" s="6" t="s">
        <v>20</v>
      </c>
      <c r="D12" s="27">
        <v>1080</v>
      </c>
      <c r="E12" s="27">
        <v>912</v>
      </c>
      <c r="F12" s="27">
        <v>944</v>
      </c>
      <c r="G12" s="27">
        <v>528</v>
      </c>
      <c r="H12" s="27">
        <v>436</v>
      </c>
      <c r="I12" s="27">
        <v>381</v>
      </c>
      <c r="J12" s="27">
        <v>331</v>
      </c>
      <c r="K12" s="27">
        <v>385</v>
      </c>
      <c r="L12" s="27">
        <v>355</v>
      </c>
      <c r="M12" s="27">
        <v>612</v>
      </c>
      <c r="N12" s="27">
        <v>523</v>
      </c>
      <c r="O12" s="27">
        <v>881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5" t="s">
        <v>22</v>
      </c>
      <c r="C16" s="103"/>
      <c r="D16" s="7">
        <f t="shared" ref="D16:O16" si="0">SUM(D9:D12)</f>
        <v>3245</v>
      </c>
      <c r="E16" s="7">
        <f t="shared" si="0"/>
        <v>2735</v>
      </c>
      <c r="F16" s="7">
        <f t="shared" si="0"/>
        <v>2768</v>
      </c>
      <c r="G16" s="7">
        <f t="shared" si="0"/>
        <v>1565</v>
      </c>
      <c r="H16" s="7">
        <f t="shared" si="0"/>
        <v>1351</v>
      </c>
      <c r="I16" s="7">
        <f t="shared" si="0"/>
        <v>1148</v>
      </c>
      <c r="J16" s="7">
        <f t="shared" si="0"/>
        <v>997</v>
      </c>
      <c r="K16" s="7">
        <f t="shared" si="0"/>
        <v>1158</v>
      </c>
      <c r="L16" s="7">
        <f t="shared" si="0"/>
        <v>1078</v>
      </c>
      <c r="M16" s="7">
        <f t="shared" si="0"/>
        <v>1852</v>
      </c>
      <c r="N16" s="7">
        <f t="shared" si="0"/>
        <v>1615</v>
      </c>
      <c r="O16" s="7">
        <f t="shared" si="0"/>
        <v>2665</v>
      </c>
    </row>
    <row r="17" spans="2:15" ht="15.75" thickBot="1" x14ac:dyDescent="0.3">
      <c r="B17" s="106" t="s">
        <v>23</v>
      </c>
      <c r="C17" s="103"/>
      <c r="D17" s="101">
        <f>SUM(D16:O16)</f>
        <v>22177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11</vt:i4>
      </vt:variant>
    </vt:vector>
  </HeadingPairs>
  <TitlesOfParts>
    <vt:vector size="11" baseType="lpstr">
      <vt:lpstr>Bendra</vt:lpstr>
      <vt:lpstr>Elektrinė</vt:lpstr>
      <vt:lpstr>Klaipėdos RK</vt:lpstr>
      <vt:lpstr>Lypkių RK</vt:lpstr>
      <vt:lpstr>Paupių katil.</vt:lpstr>
      <vt:lpstr>Gargždų katilinė 2</vt:lpstr>
      <vt:lpstr>Gargždų katilinė 4</vt:lpstr>
      <vt:lpstr>Gargždų katilinė 5</vt:lpstr>
      <vt:lpstr>Gargždų katilinė 6</vt:lpstr>
      <vt:lpstr>Gargždų boilerinė 1</vt:lpstr>
      <vt:lpstr>Klaipėdos šilum. punktai</vt:lpstr>
    </vt:vector>
  </TitlesOfParts>
  <Company>AB Lietuvos energija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marbrt</dc:creator>
  <cp:lastModifiedBy>Arunas</cp:lastModifiedBy>
  <cp:lastPrinted>2014-11-17T11:14:45Z</cp:lastPrinted>
  <dcterms:created xsi:type="dcterms:W3CDTF">2009-12-09T13:09:42Z</dcterms:created>
  <dcterms:modified xsi:type="dcterms:W3CDTF">2016-10-06T06:23:09Z</dcterms:modified>
</cp:coreProperties>
</file>