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P\Desktop\ROMO\WINWORD\Elektros pirkimas\2022\"/>
    </mc:Choice>
  </mc:AlternateContent>
  <bookViews>
    <workbookView xWindow="-120" yWindow="-120" windowWidth="20730" windowHeight="11160"/>
  </bookViews>
  <sheets>
    <sheet name="Bendra" sheetId="13" r:id="rId1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9" i="13" l="1"/>
  <c r="E339" i="13"/>
  <c r="F339" i="13"/>
  <c r="G339" i="13"/>
  <c r="H339" i="13"/>
  <c r="I339" i="13"/>
  <c r="J339" i="13"/>
  <c r="K339" i="13"/>
  <c r="L339" i="13"/>
  <c r="M339" i="13"/>
  <c r="N339" i="13"/>
  <c r="C339" i="13"/>
  <c r="C185" i="13" l="1"/>
  <c r="N184" i="13"/>
  <c r="M184" i="13"/>
  <c r="L184" i="13"/>
  <c r="K184" i="13"/>
  <c r="J184" i="13"/>
  <c r="I184" i="13"/>
  <c r="H184" i="13"/>
  <c r="G184" i="13"/>
  <c r="F184" i="13"/>
  <c r="E184" i="13"/>
  <c r="D184" i="13"/>
  <c r="C184" i="13"/>
  <c r="M176" i="13" l="1"/>
  <c r="N263" i="13" l="1"/>
  <c r="M263" i="13"/>
  <c r="L263" i="13"/>
  <c r="K263" i="13"/>
  <c r="J263" i="13"/>
  <c r="I263" i="13"/>
  <c r="H263" i="13"/>
  <c r="G263" i="13"/>
  <c r="F263" i="13"/>
  <c r="E263" i="13"/>
  <c r="D263" i="13"/>
  <c r="C263" i="13"/>
  <c r="C264" i="13" l="1"/>
  <c r="C255" i="13" l="1"/>
  <c r="N254" i="13"/>
  <c r="M254" i="13"/>
  <c r="L254" i="13"/>
  <c r="K254" i="13"/>
  <c r="J254" i="13"/>
  <c r="I254" i="13"/>
  <c r="H254" i="13"/>
  <c r="G254" i="13"/>
  <c r="F254" i="13"/>
  <c r="E254" i="13"/>
  <c r="D254" i="13"/>
  <c r="C254" i="13"/>
  <c r="C247" i="13"/>
  <c r="N246" i="13"/>
  <c r="M246" i="13"/>
  <c r="L246" i="13"/>
  <c r="K246" i="13"/>
  <c r="J246" i="13"/>
  <c r="I246" i="13"/>
  <c r="H246" i="13"/>
  <c r="G246" i="13"/>
  <c r="F246" i="13"/>
  <c r="E246" i="13"/>
  <c r="D246" i="13"/>
  <c r="C246" i="13"/>
  <c r="C239" i="13"/>
  <c r="N238" i="13"/>
  <c r="M238" i="13"/>
  <c r="L238" i="13"/>
  <c r="K238" i="13"/>
  <c r="J238" i="13"/>
  <c r="I238" i="13"/>
  <c r="H238" i="13"/>
  <c r="G238" i="13"/>
  <c r="F238" i="13"/>
  <c r="E238" i="13"/>
  <c r="D238" i="13"/>
  <c r="C238" i="13"/>
  <c r="N230" i="13" l="1"/>
  <c r="M230" i="13"/>
  <c r="L230" i="13"/>
  <c r="K230" i="13"/>
  <c r="J230" i="13"/>
  <c r="I230" i="13"/>
  <c r="H230" i="13"/>
  <c r="G230" i="13"/>
  <c r="F230" i="13"/>
  <c r="E230" i="13"/>
  <c r="D230" i="13"/>
  <c r="C230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N212" i="13"/>
  <c r="M212" i="13"/>
  <c r="L212" i="13"/>
  <c r="K212" i="13"/>
  <c r="J212" i="13"/>
  <c r="I212" i="13"/>
  <c r="H212" i="13"/>
  <c r="G212" i="13"/>
  <c r="F212" i="13"/>
  <c r="E212" i="13"/>
  <c r="D212" i="13"/>
  <c r="C212" i="13"/>
  <c r="C231" i="13" l="1"/>
  <c r="C222" i="13"/>
  <c r="C213" i="13"/>
  <c r="D201" i="13"/>
  <c r="E201" i="13"/>
  <c r="F201" i="13"/>
  <c r="G201" i="13"/>
  <c r="H201" i="13"/>
  <c r="I201" i="13"/>
  <c r="J201" i="13"/>
  <c r="K201" i="13"/>
  <c r="L201" i="13"/>
  <c r="M201" i="13"/>
  <c r="N201" i="13"/>
  <c r="C201" i="13"/>
  <c r="C202" i="13" l="1"/>
  <c r="C13" i="13"/>
  <c r="D13" i="13"/>
  <c r="E13" i="13"/>
  <c r="F13" i="13"/>
  <c r="G13" i="13"/>
  <c r="H13" i="13"/>
  <c r="I13" i="13"/>
  <c r="J13" i="13"/>
  <c r="K13" i="13"/>
  <c r="L13" i="13"/>
  <c r="M13" i="13"/>
  <c r="N1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C122" i="13"/>
  <c r="D122" i="13"/>
  <c r="E122" i="13"/>
  <c r="F122" i="13"/>
  <c r="G122" i="13"/>
  <c r="H122" i="13"/>
  <c r="I122" i="13"/>
  <c r="J122" i="13"/>
  <c r="K122" i="13"/>
  <c r="L122" i="13"/>
  <c r="M122" i="13"/>
  <c r="N122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C177" i="13"/>
  <c r="N176" i="13"/>
  <c r="L176" i="13"/>
  <c r="K176" i="13"/>
  <c r="J176" i="13"/>
  <c r="I176" i="13"/>
  <c r="H176" i="13"/>
  <c r="G176" i="13"/>
  <c r="F176" i="13"/>
  <c r="E176" i="13"/>
  <c r="D176" i="13"/>
  <c r="C176" i="13"/>
  <c r="C166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C158" i="13"/>
  <c r="N157" i="13"/>
  <c r="M157" i="13"/>
  <c r="L157" i="13"/>
  <c r="K157" i="13"/>
  <c r="J157" i="13"/>
  <c r="I157" i="13"/>
  <c r="H157" i="13"/>
  <c r="G157" i="13"/>
  <c r="F157" i="13"/>
  <c r="E157" i="13"/>
  <c r="D157" i="13"/>
  <c r="C157" i="13"/>
  <c r="C150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C142" i="13"/>
  <c r="N141" i="13"/>
  <c r="M141" i="13"/>
  <c r="L141" i="13"/>
  <c r="K141" i="13"/>
  <c r="J141" i="13"/>
  <c r="I141" i="13"/>
  <c r="H141" i="13"/>
  <c r="G141" i="13"/>
  <c r="F141" i="13"/>
  <c r="E141" i="13"/>
  <c r="D141" i="13"/>
  <c r="C141" i="13"/>
  <c r="C131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C333" i="13"/>
  <c r="N332" i="13"/>
  <c r="M332" i="13"/>
  <c r="L332" i="13"/>
  <c r="K332" i="13"/>
  <c r="J332" i="13"/>
  <c r="I332" i="13"/>
  <c r="H332" i="13"/>
  <c r="G332" i="13"/>
  <c r="F332" i="13"/>
  <c r="E332" i="13"/>
  <c r="D332" i="13"/>
  <c r="C332" i="13"/>
  <c r="C325" i="13"/>
  <c r="N324" i="13"/>
  <c r="M324" i="13"/>
  <c r="L324" i="13"/>
  <c r="K324" i="13"/>
  <c r="J324" i="13"/>
  <c r="I324" i="13"/>
  <c r="H324" i="13"/>
  <c r="G324" i="13"/>
  <c r="F324" i="13"/>
  <c r="E324" i="13"/>
  <c r="D324" i="13"/>
  <c r="C324" i="13"/>
  <c r="C317" i="13"/>
  <c r="N316" i="13"/>
  <c r="M316" i="13"/>
  <c r="L316" i="13"/>
  <c r="K316" i="13"/>
  <c r="J316" i="13"/>
  <c r="I316" i="13"/>
  <c r="H316" i="13"/>
  <c r="G316" i="13"/>
  <c r="F316" i="13"/>
  <c r="E316" i="13"/>
  <c r="D316" i="13"/>
  <c r="C316" i="13"/>
  <c r="C306" i="13"/>
  <c r="N305" i="13"/>
  <c r="M305" i="13"/>
  <c r="L305" i="13"/>
  <c r="K305" i="13"/>
  <c r="J305" i="13"/>
  <c r="I305" i="13"/>
  <c r="H305" i="13"/>
  <c r="G305" i="13"/>
  <c r="F305" i="13"/>
  <c r="E305" i="13"/>
  <c r="D305" i="13"/>
  <c r="C305" i="13"/>
  <c r="C193" i="13"/>
  <c r="N192" i="13"/>
  <c r="M192" i="13"/>
  <c r="L192" i="13"/>
  <c r="K192" i="13"/>
  <c r="J192" i="13"/>
  <c r="I192" i="13"/>
  <c r="H192" i="13"/>
  <c r="G192" i="13"/>
  <c r="F192" i="13"/>
  <c r="E192" i="13"/>
  <c r="D192" i="13"/>
  <c r="C192" i="13"/>
  <c r="C298" i="13"/>
  <c r="N297" i="13"/>
  <c r="M297" i="13"/>
  <c r="L297" i="13"/>
  <c r="K297" i="13"/>
  <c r="J297" i="13"/>
  <c r="I297" i="13"/>
  <c r="H297" i="13"/>
  <c r="G297" i="13"/>
  <c r="F297" i="13"/>
  <c r="E297" i="13"/>
  <c r="D297" i="13"/>
  <c r="C297" i="13"/>
  <c r="C290" i="13"/>
  <c r="N289" i="13"/>
  <c r="M289" i="13"/>
  <c r="L289" i="13"/>
  <c r="K289" i="13"/>
  <c r="J289" i="13"/>
  <c r="I289" i="13"/>
  <c r="H289" i="13"/>
  <c r="G289" i="13"/>
  <c r="F289" i="13"/>
  <c r="E289" i="13"/>
  <c r="D289" i="13"/>
  <c r="C289" i="13"/>
  <c r="C282" i="13"/>
  <c r="N281" i="13"/>
  <c r="M281" i="13"/>
  <c r="L281" i="13"/>
  <c r="K281" i="13"/>
  <c r="J281" i="13"/>
  <c r="I281" i="13"/>
  <c r="H281" i="13"/>
  <c r="G281" i="13"/>
  <c r="F281" i="13"/>
  <c r="E281" i="13"/>
  <c r="D281" i="13"/>
  <c r="C281" i="13"/>
  <c r="C274" i="13"/>
  <c r="N273" i="13"/>
  <c r="M273" i="13"/>
  <c r="L273" i="13"/>
  <c r="K273" i="13"/>
  <c r="J273" i="13"/>
  <c r="I273" i="13"/>
  <c r="H273" i="13"/>
  <c r="G273" i="13"/>
  <c r="F273" i="13"/>
  <c r="E273" i="13"/>
  <c r="D273" i="13"/>
  <c r="C273" i="13"/>
  <c r="C91" i="13" l="1"/>
  <c r="C27" i="13"/>
  <c r="C123" i="13"/>
  <c r="C57" i="13"/>
  <c r="C78" i="13"/>
  <c r="C14" i="13"/>
  <c r="C112" i="13"/>
  <c r="C44" i="13"/>
  <c r="C340" i="13" l="1"/>
</calcChain>
</file>

<file path=xl/sharedStrings.xml><?xml version="1.0" encoding="utf-8"?>
<sst xmlns="http://schemas.openxmlformats.org/spreadsheetml/2006/main" count="722" uniqueCount="83">
  <si>
    <t>Objekto pavadinimas ir adresas</t>
  </si>
  <si>
    <t>Leistina tinklo prisijungimo galia (kW), prisijungimo voltažas (0,4; 6; 10; 35 ar 110 kV)</t>
  </si>
  <si>
    <t>Mėnesiai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</si>
  <si>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</si>
  <si>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</si>
  <si>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</si>
  <si>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</si>
  <si>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</si>
  <si>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</si>
  <si>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</si>
  <si>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</si>
  <si>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</si>
  <si>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</si>
  <si>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</si>
  <si>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</si>
  <si>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Sunaudojimas</t>
  </si>
  <si>
    <t>Maksimalių apkrovų, kWh</t>
  </si>
  <si>
    <t>Vidutinių apkrovų, kWh</t>
  </si>
  <si>
    <t>Šeštadienis, sekmadienis, švenčių dienos, kWh</t>
  </si>
  <si>
    <t>Minimalių apkrovų, kWh</t>
  </si>
  <si>
    <t>Viena laiko zona, kWh</t>
  </si>
  <si>
    <t>Viso per mėnesį:</t>
  </si>
  <si>
    <t>Viso per paskutinius 12 mėn., kWh:</t>
  </si>
  <si>
    <t>3,6    0,4 kV</t>
  </si>
  <si>
    <t>1,8    0,4 kV</t>
  </si>
  <si>
    <t>45,    0,4 kV</t>
  </si>
  <si>
    <t>28,    0,4 kV</t>
  </si>
  <si>
    <t>1,5    0,4 kV</t>
  </si>
  <si>
    <t>0,1    0,4 kV</t>
  </si>
  <si>
    <t>13,9    0,4 kV</t>
  </si>
  <si>
    <t>Metinis  elektros energijos sunaudojimas objektuose, kuriuose nėra apskaitos prietaisų</t>
  </si>
  <si>
    <t>0,01    0,4 kV</t>
  </si>
  <si>
    <t>0,22    0,4 kV</t>
  </si>
  <si>
    <t>4000,    10 kV</t>
  </si>
  <si>
    <t>3500,   10; 6 kV</t>
  </si>
  <si>
    <t>2000,   10 kV</t>
  </si>
  <si>
    <t>100,   0,4 kV</t>
  </si>
  <si>
    <t>200,   0,4 kV</t>
  </si>
  <si>
    <t>250,   0,4 kV</t>
  </si>
  <si>
    <t>87,   0,4 kV</t>
  </si>
  <si>
    <t>38,    0,4 kV</t>
  </si>
  <si>
    <t>20,    0,4 kV</t>
  </si>
  <si>
    <t>10,    0,4 kV</t>
  </si>
  <si>
    <t>8,    0,4 kV</t>
  </si>
  <si>
    <t>7,1,    0,4 kV</t>
  </si>
  <si>
    <t>4,    0,4 kV</t>
  </si>
  <si>
    <t>Metinis  elektros energijos sunaudojimas AB "Klaipėdos energija"</t>
  </si>
  <si>
    <t>Marius Petraitis</t>
  </si>
  <si>
    <t>AB "Klaipėdos energija" Klaipėdos elektrinė,     Danės g. 8, LT-92109, Klaipėda</t>
  </si>
  <si>
    <t>AB "Klaipėdos energija" Klaipėdos rajoninė katilinė,     Šilutės pl. 26, LT-91177, Klaipėda</t>
  </si>
  <si>
    <t>AB "Klaipėdos energija" Lypkių rajoninė katilinė,     Lypkių g. 13, LT-94100, Klaipėda</t>
  </si>
  <si>
    <t>AB "Klaipėdos energija" Paupių katilinė,     Jaunystės g. 3, LT-91274, Klaipėda</t>
  </si>
  <si>
    <t>AB "Klaipėdos energija" Gargždų ŠT katilinė Nr.2,     P.Cvirkos g. 15, LT-96134, Gargždai</t>
  </si>
  <si>
    <t>AB "Klaipėdos energija" Gargždų ŠT katilinė Nr.4,     Janonio g. 38, LT-96134, Gargždai</t>
  </si>
  <si>
    <t>AB "Klaipėdos energija" Gargždų ŠT katilinė Nr.5,     Kvietinių g. 28A, LT-96134, Gargždai</t>
  </si>
  <si>
    <t>AB "Klaipėdos energija" Gargždų ŠT katilinė Nr.6,     Liepų g. 3A, LT-96134, Gargždai</t>
  </si>
  <si>
    <t>AB "Klaipėdos energija" šiluminis punktas 4P-6,     Šilutės pl. 36, LT-994137, Klaipėda</t>
  </si>
  <si>
    <t>AB "Klaipėdos energija" šiluminis punktas 2Š-3,     Kretingos g. 24A, LT-92211, Klaipėda</t>
  </si>
  <si>
    <t>AB "Klaipėdos energija" šiluminis punktas 4P-7,     Šilutės pl. 42, LT-94138, Klaipėda</t>
  </si>
  <si>
    <t>AB "Klaipėdos energija" šiluminis punktas 1Š-9,     Šaulių g. 8, LT-92137, Klaipėda</t>
  </si>
  <si>
    <t>AB "Klaipėdos energija" katilinė Nr. 9,     Kadagių g. 9, LT-92356, Klaipėda</t>
  </si>
  <si>
    <t>AB "Klaipėdos energija" katilinė Nr. 19,      Jaunimo g. 4, LT-92356, Klaipėda</t>
  </si>
  <si>
    <t>AB "Klaipėdos energija" katilinė Nr. 6, Kadagių g. 6,     LT-92356, Klaipėda</t>
  </si>
  <si>
    <t>AB "Klaipėdos energija" katilinė Nr. 18,     Jaunimo g. 2, LT-92356, Klaipėda</t>
  </si>
  <si>
    <t>AB "Klaipėdos energija" katilinė Nr. 3,     Klaipėdos g. 26, LT-92354, Klaipėda</t>
  </si>
  <si>
    <t>AB "Klaipėdos energija" katilinė Nr. 16,     Klaipėdos g. 28, LT-92354, Klaipėda</t>
  </si>
  <si>
    <t>AB "Klaipėdos energija" katilinė Nr. 17,     Klaipėdos g. 30,  LT-92354, Klaipėda</t>
  </si>
  <si>
    <t>AB "Klaipėdos energija" katilinė Nr. 4,     Kadagių g. 3, LT-92356, Klaipėda</t>
  </si>
  <si>
    <t>AB "Klaipėdos energija"  šiluminis punktas,     Kauno g. 19, LT-91158, Klaipėda</t>
  </si>
  <si>
    <t>AB "Klaipėdos energija" šiluminė kamera 2P-33,     Baltijos pr., LT-91001, Klaipėda</t>
  </si>
  <si>
    <t>AB "Klaipėdos energija" šiluminė kamera 4P-11,     Šilutės pl./Statybininkų pr., LT-91001, Klaipėda</t>
  </si>
  <si>
    <t>AB "Klaipėdos energija" šiluminė kamera 4P-24,     Vingio g./Jūrininkų pr., LT-91001, Klaipėda</t>
  </si>
  <si>
    <t>GAS viršininkas</t>
  </si>
  <si>
    <t>1 priedas - prie Techininės užduoties elektros energijai pirkti 2022 m.</t>
  </si>
  <si>
    <t>AB "Klaipėdos energija" boilerinė Nr. 13,     Debreceno g. 32A, LT-94147, Klaipėda</t>
  </si>
  <si>
    <t>AB "Klaipėdos energija"  boilerinė Nr. 17,     Geležinkelio g. 2A, LT-92220, Klaipėda</t>
  </si>
  <si>
    <t>AB "Klaipėdos energija"  boilerinė Nr. 4.,     Kauno g. 37B, LT-91001, Klaipėda</t>
  </si>
  <si>
    <t>AB "Klaipėdos energija" šiluminė kamera 2P-52,     Taikos pr. 142, LT-91001, Klaipėda</t>
  </si>
  <si>
    <t>AB "Klaipėdos energija"  šiluminės kameros 4š-3;4š-4,     Liepų g. 62C, LT-91001, Klaipėda</t>
  </si>
  <si>
    <t>AB "Klaipėdos energija" šiluminė kamera 4Š-2,     Liepų g. 3, LT-92138, Klaipėda</t>
  </si>
  <si>
    <t>AB "Klaipėdos energija" šiluminė kamera 4P-9,     Smiltelės g.12C., LT-95202, Klaipėda</t>
  </si>
  <si>
    <t>AB "Klaipėdos energija"  boilerinė Nr. 2.,     Kauno g. 5B, LT-91156, Klaipėda</t>
  </si>
  <si>
    <r>
      <t>Metinis elektros energijos sunaudojimas</t>
    </r>
    <r>
      <rPr>
        <sz val="14"/>
        <rFont val="Times New Roman"/>
        <family val="1"/>
        <charset val="186"/>
      </rPr>
      <t xml:space="preserve"> (nuo 2020 m. 10 mėn. iki 2021 m. 09 mėn.)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</si>
</sst>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4"/>
      <name val="Times New Roman"/>
      <family val="1"/>
      <charset val="186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2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6" fillId="0" borderId="11" xfId="0" applyFont="1" applyFill="1" applyBorder="1" applyAlignment="1"/>
    <xf numFmtId="3" fontId="3" fillId="0" borderId="5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/>
    <xf numFmtId="164" fontId="5" fillId="0" borderId="0" xfId="1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7" fillId="0" borderId="0" xfId="0" applyFont="1" applyFill="1"/>
    <xf numFmtId="0" fontId="6" fillId="0" borderId="7" xfId="1" applyFont="1" applyFill="1" applyBorder="1"/>
    <xf numFmtId="3" fontId="6" fillId="0" borderId="2" xfId="1" applyNumberFormat="1" applyFont="1" applyFill="1" applyBorder="1" applyAlignment="1">
      <alignment horizontal="right" wrapText="1"/>
    </xf>
    <xf numFmtId="0" fontId="3" fillId="0" borderId="8" xfId="1" applyFont="1" applyFill="1" applyBorder="1"/>
    <xf numFmtId="0" fontId="3" fillId="0" borderId="9" xfId="1" applyFont="1" applyFill="1" applyBorder="1"/>
    <xf numFmtId="0" fontId="6" fillId="0" borderId="8" xfId="1" applyFont="1" applyFill="1" applyBorder="1"/>
    <xf numFmtId="0" fontId="6" fillId="0" borderId="9" xfId="1" applyFont="1" applyFill="1" applyBorder="1"/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/>
    <xf numFmtId="0" fontId="6" fillId="0" borderId="1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wrapText="1"/>
    </xf>
    <xf numFmtId="0" fontId="6" fillId="0" borderId="3" xfId="0" applyFont="1" applyFill="1" applyBorder="1" applyAlignment="1"/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right" wrapText="1"/>
    </xf>
    <xf numFmtId="0" fontId="6" fillId="0" borderId="0" xfId="0" applyFont="1" applyFill="1" applyBorder="1"/>
    <xf numFmtId="0" fontId="3" fillId="0" borderId="0" xfId="1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/>
    <xf numFmtId="0" fontId="6" fillId="0" borderId="1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3" fontId="8" fillId="0" borderId="2" xfId="1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6" fillId="0" borderId="8" xfId="1" applyNumberFormat="1" applyFont="1" applyFill="1" applyBorder="1" applyAlignment="1">
      <alignment horizontal="right" wrapText="1"/>
    </xf>
    <xf numFmtId="3" fontId="11" fillId="0" borderId="2" xfId="1" applyNumberFormat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6" fillId="0" borderId="1" xfId="1" applyFont="1" applyFill="1" applyBorder="1" applyAlignment="1">
      <alignment horizontal="right" wrapText="1"/>
    </xf>
    <xf numFmtId="0" fontId="6" fillId="0" borderId="12" xfId="0" applyFont="1" applyFill="1" applyBorder="1"/>
    <xf numFmtId="3" fontId="5" fillId="0" borderId="1" xfId="1" applyNumberFormat="1" applyFont="1" applyFill="1" applyBorder="1" applyAlignment="1">
      <alignment horizontal="left" wrapText="1"/>
    </xf>
    <xf numFmtId="0" fontId="3" fillId="0" borderId="13" xfId="0" applyFont="1" applyFill="1" applyBorder="1"/>
    <xf numFmtId="0" fontId="3" fillId="0" borderId="12" xfId="0" applyFont="1" applyFill="1" applyBorder="1"/>
    <xf numFmtId="0" fontId="6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2" xfId="0" applyFont="1" applyFill="1" applyBorder="1"/>
    <xf numFmtId="0" fontId="8" fillId="2" borderId="1" xfId="1" applyFont="1" applyFill="1" applyBorder="1" applyAlignment="1">
      <alignment horizontal="left" vertical="center" wrapText="1"/>
    </xf>
    <xf numFmtId="0" fontId="6" fillId="2" borderId="13" xfId="0" applyFont="1" applyFill="1" applyBorder="1"/>
    <xf numFmtId="0" fontId="6" fillId="2" borderId="12" xfId="0" applyFont="1" applyFill="1" applyBorder="1"/>
    <xf numFmtId="0" fontId="5" fillId="0" borderId="1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left" wrapText="1"/>
    </xf>
    <xf numFmtId="0" fontId="6" fillId="0" borderId="13" xfId="0" applyFont="1" applyFill="1" applyBorder="1"/>
    <xf numFmtId="0" fontId="5" fillId="2" borderId="1" xfId="1" applyFont="1" applyFill="1" applyBorder="1" applyAlignment="1">
      <alignment horizontal="left" vertical="center" wrapText="1"/>
    </xf>
    <xf numFmtId="0" fontId="3" fillId="2" borderId="13" xfId="0" applyFont="1" applyFill="1" applyBorder="1"/>
    <xf numFmtId="0" fontId="4" fillId="0" borderId="0" xfId="0" applyFont="1" applyFill="1" applyAlignment="1">
      <alignment horizontal="center"/>
    </xf>
    <xf numFmtId="0" fontId="5" fillId="2" borderId="13" xfId="0" applyFont="1" applyFill="1" applyBorder="1"/>
    <xf numFmtId="0" fontId="5" fillId="2" borderId="12" xfId="0" applyFont="1" applyFill="1" applyBorder="1"/>
    <xf numFmtId="0" fontId="6" fillId="0" borderId="4" xfId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wrapText="1"/>
    </xf>
    <xf numFmtId="0" fontId="8" fillId="0" borderId="12" xfId="0" applyFont="1" applyFill="1" applyBorder="1"/>
    <xf numFmtId="3" fontId="4" fillId="0" borderId="1" xfId="1" applyNumberFormat="1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3"/>
  <sheetViews>
    <sheetView tabSelected="1" zoomScale="115" zoomScaleNormal="115" workbookViewId="0">
      <selection activeCell="A4" sqref="A4"/>
    </sheetView>
  </sheetViews>
  <sheetFormatPr defaultColWidth="8.7109375" defaultRowHeight="15.75" x14ac:dyDescent="0.25"/>
  <cols>
    <col min="1" max="1" width="13.42578125" style="9" customWidth="1"/>
    <col min="2" max="2" width="27.85546875" style="9" customWidth="1"/>
    <col min="3" max="14" width="9.28515625" style="9" customWidth="1"/>
    <col min="15" max="16" width="8.7109375" style="9" customWidth="1"/>
    <col min="17" max="17" width="19.42578125" style="9" customWidth="1"/>
    <col min="18" max="18" width="15.28515625" style="9" customWidth="1"/>
    <col min="19" max="16384" width="8.7109375" style="9"/>
  </cols>
  <sheetData>
    <row r="1" spans="1:14" x14ac:dyDescent="0.25">
      <c r="N1" s="45" t="s">
        <v>73</v>
      </c>
    </row>
    <row r="3" spans="1:14" ht="18.75" x14ac:dyDescent="0.3">
      <c r="A3" s="63" t="s">
        <v>82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4" ht="16.5" thickBot="1" x14ac:dyDescent="0.3"/>
    <row r="5" spans="1:14" ht="16.5" thickBot="1" x14ac:dyDescent="0.3">
      <c r="A5" s="53" t="s">
        <v>0</v>
      </c>
      <c r="B5" s="54"/>
      <c r="C5" s="61" t="s">
        <v>48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6.5" thickBot="1" x14ac:dyDescent="0.3">
      <c r="A6" s="51" t="s">
        <v>1</v>
      </c>
      <c r="B6" s="47"/>
      <c r="C6" s="58" t="s">
        <v>33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1:14" ht="16.5" thickBot="1" x14ac:dyDescent="0.3">
      <c r="A7" s="51" t="s">
        <v>2</v>
      </c>
      <c r="B7" s="4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2" t="s">
        <v>3</v>
      </c>
      <c r="N7" s="2" t="s">
        <v>4</v>
      </c>
    </row>
    <row r="8" spans="1:14" ht="16.5" thickBot="1" x14ac:dyDescent="0.3">
      <c r="A8" s="23" t="s">
        <v>15</v>
      </c>
      <c r="B8" s="24" t="s">
        <v>16</v>
      </c>
      <c r="C8" s="43">
        <v>17848</v>
      </c>
      <c r="D8" s="43">
        <v>40700</v>
      </c>
      <c r="E8" s="43">
        <v>33508</v>
      </c>
      <c r="F8" s="43">
        <v>18328</v>
      </c>
      <c r="G8" s="43">
        <v>6440</v>
      </c>
      <c r="H8" s="43">
        <v>6252</v>
      </c>
      <c r="I8" s="43">
        <v>7468</v>
      </c>
      <c r="J8" s="43">
        <v>6756</v>
      </c>
      <c r="K8" s="43">
        <v>9444</v>
      </c>
      <c r="L8" s="43">
        <v>17264</v>
      </c>
      <c r="M8" s="43">
        <v>13580</v>
      </c>
      <c r="N8" s="43">
        <v>22856</v>
      </c>
    </row>
    <row r="9" spans="1:14" ht="16.5" thickBot="1" x14ac:dyDescent="0.3">
      <c r="A9" s="3"/>
      <c r="B9" s="20" t="s">
        <v>17</v>
      </c>
      <c r="C9" s="43">
        <v>32048</v>
      </c>
      <c r="D9" s="43">
        <v>70092</v>
      </c>
      <c r="E9" s="43">
        <v>62576</v>
      </c>
      <c r="F9" s="43">
        <v>38868</v>
      </c>
      <c r="G9" s="43">
        <v>23200</v>
      </c>
      <c r="H9" s="43">
        <v>22904</v>
      </c>
      <c r="I9" s="43">
        <v>23444</v>
      </c>
      <c r="J9" s="43">
        <v>22688</v>
      </c>
      <c r="K9" s="43">
        <v>19056</v>
      </c>
      <c r="L9" s="43">
        <v>30316</v>
      </c>
      <c r="M9" s="43">
        <v>25112</v>
      </c>
      <c r="N9" s="43">
        <v>42708</v>
      </c>
    </row>
    <row r="10" spans="1:14" ht="30.75" thickBot="1" x14ac:dyDescent="0.3">
      <c r="A10" s="3"/>
      <c r="B10" s="19" t="s">
        <v>18</v>
      </c>
      <c r="C10" s="43">
        <v>33004</v>
      </c>
      <c r="D10" s="43">
        <v>40364</v>
      </c>
      <c r="E10" s="43">
        <v>41884</v>
      </c>
      <c r="F10" s="43">
        <v>16044</v>
      </c>
      <c r="G10" s="43">
        <v>12184</v>
      </c>
      <c r="H10" s="43">
        <v>10332</v>
      </c>
      <c r="I10" s="43">
        <v>12760</v>
      </c>
      <c r="J10" s="43">
        <v>9712</v>
      </c>
      <c r="K10" s="43">
        <v>8512</v>
      </c>
      <c r="L10" s="43">
        <v>15372</v>
      </c>
      <c r="M10" s="43">
        <v>12092</v>
      </c>
      <c r="N10" s="43">
        <v>58132</v>
      </c>
    </row>
    <row r="11" spans="1:14" ht="16.5" thickBot="1" x14ac:dyDescent="0.3">
      <c r="A11" s="25"/>
      <c r="B11" s="19" t="s">
        <v>19</v>
      </c>
      <c r="C11" s="43">
        <v>36804</v>
      </c>
      <c r="D11" s="43">
        <v>72560</v>
      </c>
      <c r="E11" s="43">
        <v>57760</v>
      </c>
      <c r="F11" s="43">
        <v>40588</v>
      </c>
      <c r="G11" s="43">
        <v>25880</v>
      </c>
      <c r="H11" s="43">
        <v>19212</v>
      </c>
      <c r="I11" s="43">
        <v>19720</v>
      </c>
      <c r="J11" s="43">
        <v>19808</v>
      </c>
      <c r="K11" s="43">
        <v>20256</v>
      </c>
      <c r="L11" s="43">
        <v>27932</v>
      </c>
      <c r="M11" s="43">
        <v>22580</v>
      </c>
      <c r="N11" s="43">
        <v>35188</v>
      </c>
    </row>
    <row r="12" spans="1:14" ht="16.5" thickBot="1" x14ac:dyDescent="0.3">
      <c r="A12" s="26"/>
      <c r="B12" s="2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 ht="16.5" thickBot="1" x14ac:dyDescent="0.3">
      <c r="A13" s="52" t="s">
        <v>21</v>
      </c>
      <c r="B13" s="47"/>
      <c r="C13" s="6">
        <f t="shared" ref="C13:N13" si="0">SUM(C8:C11)</f>
        <v>119704</v>
      </c>
      <c r="D13" s="6">
        <f t="shared" si="0"/>
        <v>223716</v>
      </c>
      <c r="E13" s="6">
        <f t="shared" si="0"/>
        <v>195728</v>
      </c>
      <c r="F13" s="6">
        <f t="shared" si="0"/>
        <v>113828</v>
      </c>
      <c r="G13" s="6">
        <f t="shared" si="0"/>
        <v>67704</v>
      </c>
      <c r="H13" s="6">
        <f t="shared" si="0"/>
        <v>58700</v>
      </c>
      <c r="I13" s="6">
        <f t="shared" si="0"/>
        <v>63392</v>
      </c>
      <c r="J13" s="6">
        <f t="shared" si="0"/>
        <v>58964</v>
      </c>
      <c r="K13" s="6">
        <f t="shared" si="0"/>
        <v>57268</v>
      </c>
      <c r="L13" s="6">
        <f t="shared" si="0"/>
        <v>90884</v>
      </c>
      <c r="M13" s="6">
        <f t="shared" si="0"/>
        <v>73364</v>
      </c>
      <c r="N13" s="6">
        <f t="shared" si="0"/>
        <v>158884</v>
      </c>
    </row>
    <row r="14" spans="1:14" ht="16.5" thickBot="1" x14ac:dyDescent="0.3">
      <c r="A14" s="46" t="s">
        <v>22</v>
      </c>
      <c r="B14" s="47"/>
      <c r="C14" s="48">
        <f>SUM(C13:N13)</f>
        <v>1282136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x14ac:dyDescent="0.25">
      <c r="A15" s="28"/>
      <c r="B15" s="29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30"/>
      <c r="B16" s="8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8" ht="16.5" thickBot="1" x14ac:dyDescent="0.3"/>
    <row r="18" spans="1:18" ht="16.5" thickBot="1" x14ac:dyDescent="0.3">
      <c r="A18" s="53" t="s">
        <v>0</v>
      </c>
      <c r="B18" s="54"/>
      <c r="C18" s="61" t="s">
        <v>49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54"/>
    </row>
    <row r="19" spans="1:18" ht="16.5" thickBot="1" x14ac:dyDescent="0.3">
      <c r="A19" s="51" t="s">
        <v>1</v>
      </c>
      <c r="B19" s="47"/>
      <c r="C19" s="58" t="s">
        <v>34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</row>
    <row r="20" spans="1:18" ht="16.5" thickBot="1" x14ac:dyDescent="0.3">
      <c r="A20" s="51" t="s">
        <v>2</v>
      </c>
      <c r="B20" s="47"/>
      <c r="C20" s="1" t="s">
        <v>5</v>
      </c>
      <c r="D20" s="1" t="s">
        <v>6</v>
      </c>
      <c r="E20" s="1" t="s">
        <v>7</v>
      </c>
      <c r="F20" s="1" t="s">
        <v>8</v>
      </c>
      <c r="G20" s="1" t="s">
        <v>9</v>
      </c>
      <c r="H20" s="1" t="s">
        <v>10</v>
      </c>
      <c r="I20" s="1" t="s">
        <v>11</v>
      </c>
      <c r="J20" s="1" t="s">
        <v>12</v>
      </c>
      <c r="K20" s="1" t="s">
        <v>13</v>
      </c>
      <c r="L20" s="1" t="s">
        <v>14</v>
      </c>
      <c r="M20" s="2" t="s">
        <v>3</v>
      </c>
      <c r="N20" s="2" t="s">
        <v>4</v>
      </c>
    </row>
    <row r="21" spans="1:18" ht="16.5" thickBot="1" x14ac:dyDescent="0.3">
      <c r="A21" s="23" t="s">
        <v>15</v>
      </c>
      <c r="B21" s="24" t="s">
        <v>16</v>
      </c>
      <c r="C21" s="43">
        <v>235837</v>
      </c>
      <c r="D21" s="43">
        <v>200816</v>
      </c>
      <c r="E21" s="43">
        <v>154617</v>
      </c>
      <c r="F21" s="43">
        <v>83755</v>
      </c>
      <c r="G21" s="43">
        <v>10543</v>
      </c>
      <c r="H21" s="43">
        <v>17497</v>
      </c>
      <c r="I21" s="43">
        <v>6228</v>
      </c>
      <c r="J21" s="43">
        <v>7668</v>
      </c>
      <c r="K21" s="43">
        <v>16342</v>
      </c>
      <c r="L21" s="43">
        <v>37132</v>
      </c>
      <c r="M21" s="43">
        <v>135710</v>
      </c>
      <c r="N21" s="43">
        <v>183525</v>
      </c>
    </row>
    <row r="22" spans="1:18" ht="16.5" thickBot="1" x14ac:dyDescent="0.3">
      <c r="A22" s="3"/>
      <c r="B22" s="20" t="s">
        <v>17</v>
      </c>
      <c r="C22" s="43">
        <v>504639</v>
      </c>
      <c r="D22" s="43">
        <v>419445</v>
      </c>
      <c r="E22" s="43">
        <v>333817</v>
      </c>
      <c r="F22" s="43">
        <v>171912</v>
      </c>
      <c r="G22" s="43">
        <v>46126</v>
      </c>
      <c r="H22" s="43">
        <v>80506</v>
      </c>
      <c r="I22" s="43">
        <v>29789</v>
      </c>
      <c r="J22" s="43">
        <v>33867</v>
      </c>
      <c r="K22" s="43">
        <v>33951</v>
      </c>
      <c r="L22" s="43">
        <v>77336</v>
      </c>
      <c r="M22" s="43">
        <v>295008</v>
      </c>
      <c r="N22" s="43">
        <v>392531</v>
      </c>
      <c r="Q22" s="31"/>
      <c r="R22" s="32"/>
    </row>
    <row r="23" spans="1:18" ht="30.75" thickBot="1" x14ac:dyDescent="0.3">
      <c r="A23" s="3"/>
      <c r="B23" s="19" t="s">
        <v>18</v>
      </c>
      <c r="C23" s="43">
        <v>388170</v>
      </c>
      <c r="D23" s="43">
        <v>263468</v>
      </c>
      <c r="E23" s="43">
        <v>174517</v>
      </c>
      <c r="F23" s="43">
        <v>84443</v>
      </c>
      <c r="G23" s="43">
        <v>32150</v>
      </c>
      <c r="H23" s="43">
        <v>41847</v>
      </c>
      <c r="I23" s="43">
        <v>14451</v>
      </c>
      <c r="J23" s="43">
        <v>14375</v>
      </c>
      <c r="K23" s="43">
        <v>15284</v>
      </c>
      <c r="L23" s="43">
        <v>45343</v>
      </c>
      <c r="M23" s="43">
        <v>179498</v>
      </c>
      <c r="N23" s="43">
        <v>209190</v>
      </c>
      <c r="Q23" s="33"/>
      <c r="R23" s="34"/>
    </row>
    <row r="24" spans="1:18" ht="16.5" thickBot="1" x14ac:dyDescent="0.3">
      <c r="A24" s="25"/>
      <c r="B24" s="19" t="s">
        <v>19</v>
      </c>
      <c r="C24" s="43">
        <v>506144</v>
      </c>
      <c r="D24" s="43">
        <v>428135</v>
      </c>
      <c r="E24" s="43">
        <v>320999</v>
      </c>
      <c r="F24" s="43">
        <v>172120</v>
      </c>
      <c r="G24" s="43">
        <v>58926</v>
      </c>
      <c r="H24" s="43">
        <v>75100</v>
      </c>
      <c r="I24" s="43">
        <v>32117</v>
      </c>
      <c r="J24" s="43">
        <v>33221</v>
      </c>
      <c r="K24" s="43">
        <v>36708</v>
      </c>
      <c r="L24" s="43">
        <v>77034</v>
      </c>
      <c r="M24" s="43">
        <v>299950</v>
      </c>
      <c r="N24" s="43">
        <v>350643</v>
      </c>
    </row>
    <row r="25" spans="1:18" ht="16.5" thickBot="1" x14ac:dyDescent="0.3">
      <c r="A25" s="26"/>
      <c r="B25" s="2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8" ht="16.5" thickBot="1" x14ac:dyDescent="0.3">
      <c r="A26" s="52" t="s">
        <v>21</v>
      </c>
      <c r="B26" s="47"/>
      <c r="C26" s="21">
        <f t="shared" ref="C26:N26" si="1">SUM(C21:C24)</f>
        <v>1634790</v>
      </c>
      <c r="D26" s="21">
        <f t="shared" si="1"/>
        <v>1311864</v>
      </c>
      <c r="E26" s="21">
        <f t="shared" si="1"/>
        <v>983950</v>
      </c>
      <c r="F26" s="21">
        <f t="shared" si="1"/>
        <v>512230</v>
      </c>
      <c r="G26" s="21">
        <f t="shared" si="1"/>
        <v>147745</v>
      </c>
      <c r="H26" s="21">
        <f t="shared" si="1"/>
        <v>214950</v>
      </c>
      <c r="I26" s="21">
        <f t="shared" si="1"/>
        <v>82585</v>
      </c>
      <c r="J26" s="21">
        <f t="shared" si="1"/>
        <v>89131</v>
      </c>
      <c r="K26" s="21">
        <f t="shared" si="1"/>
        <v>102285</v>
      </c>
      <c r="L26" s="21">
        <f t="shared" si="1"/>
        <v>236845</v>
      </c>
      <c r="M26" s="21">
        <f t="shared" si="1"/>
        <v>910166</v>
      </c>
      <c r="N26" s="21">
        <f t="shared" si="1"/>
        <v>1135889</v>
      </c>
    </row>
    <row r="27" spans="1:18" ht="16.5" thickBot="1" x14ac:dyDescent="0.3">
      <c r="A27" s="46" t="s">
        <v>22</v>
      </c>
      <c r="B27" s="47"/>
      <c r="C27" s="48">
        <f>SUM(C26:N26)</f>
        <v>7362430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</row>
    <row r="28" spans="1:18" x14ac:dyDescent="0.25">
      <c r="A28" s="28"/>
      <c r="B28" s="29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8" x14ac:dyDescent="0.25">
      <c r="A29" s="28"/>
      <c r="B29" s="29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8" x14ac:dyDescent="0.25">
      <c r="A30" s="28"/>
      <c r="B30" s="29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8" x14ac:dyDescent="0.25">
      <c r="A31" s="28"/>
      <c r="B31" s="29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8" x14ac:dyDescent="0.25">
      <c r="A32" s="28"/>
      <c r="B32" s="29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30"/>
      <c r="B33" s="8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6.5" thickBot="1" x14ac:dyDescent="0.3">
      <c r="A34" s="30"/>
      <c r="B34" s="8"/>
      <c r="C34" s="7"/>
      <c r="D34" s="8"/>
      <c r="E34" s="8"/>
      <c r="F34" s="11"/>
      <c r="G34" s="8"/>
      <c r="H34" s="8"/>
      <c r="I34" s="8"/>
      <c r="J34" s="8"/>
      <c r="K34" s="8"/>
      <c r="L34" s="8"/>
      <c r="M34" s="8"/>
      <c r="N34" s="22">
        <v>1</v>
      </c>
    </row>
    <row r="35" spans="1:14" ht="16.5" thickBot="1" x14ac:dyDescent="0.3">
      <c r="A35" s="53" t="s">
        <v>0</v>
      </c>
      <c r="B35" s="54"/>
      <c r="C35" s="61" t="s">
        <v>50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54"/>
    </row>
    <row r="36" spans="1:14" ht="16.5" thickBot="1" x14ac:dyDescent="0.3">
      <c r="A36" s="51" t="s">
        <v>1</v>
      </c>
      <c r="B36" s="47"/>
      <c r="C36" s="58" t="s">
        <v>35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</row>
    <row r="37" spans="1:14" ht="16.5" thickBot="1" x14ac:dyDescent="0.3">
      <c r="A37" s="51" t="s">
        <v>2</v>
      </c>
      <c r="B37" s="47"/>
      <c r="C37" s="1" t="s">
        <v>5</v>
      </c>
      <c r="D37" s="1" t="s">
        <v>6</v>
      </c>
      <c r="E37" s="1" t="s">
        <v>7</v>
      </c>
      <c r="F37" s="1" t="s">
        <v>8</v>
      </c>
      <c r="G37" s="1" t="s">
        <v>9</v>
      </c>
      <c r="H37" s="1" t="s">
        <v>10</v>
      </c>
      <c r="I37" s="1" t="s">
        <v>11</v>
      </c>
      <c r="J37" s="1" t="s">
        <v>12</v>
      </c>
      <c r="K37" s="1" t="s">
        <v>13</v>
      </c>
      <c r="L37" s="1" t="s">
        <v>14</v>
      </c>
      <c r="M37" s="2" t="s">
        <v>3</v>
      </c>
      <c r="N37" s="2" t="s">
        <v>4</v>
      </c>
    </row>
    <row r="38" spans="1:14" ht="16.5" thickBot="1" x14ac:dyDescent="0.3">
      <c r="A38" s="23" t="s">
        <v>15</v>
      </c>
      <c r="B38" s="24" t="s">
        <v>16</v>
      </c>
      <c r="C38" s="43">
        <v>22441</v>
      </c>
      <c r="D38" s="43">
        <v>23240</v>
      </c>
      <c r="E38" s="43">
        <v>23712</v>
      </c>
      <c r="F38" s="43">
        <v>21309</v>
      </c>
      <c r="G38" s="43">
        <v>4730</v>
      </c>
      <c r="H38" s="43">
        <v>4782</v>
      </c>
      <c r="I38" s="43">
        <v>5676</v>
      </c>
      <c r="J38" s="43">
        <v>2635</v>
      </c>
      <c r="K38" s="43">
        <v>4991</v>
      </c>
      <c r="L38" s="43">
        <v>8175</v>
      </c>
      <c r="M38" s="43">
        <v>26859</v>
      </c>
      <c r="N38" s="43">
        <v>27483</v>
      </c>
    </row>
    <row r="39" spans="1:14" ht="16.5" thickBot="1" x14ac:dyDescent="0.3">
      <c r="A39" s="3"/>
      <c r="B39" s="20" t="s">
        <v>17</v>
      </c>
      <c r="C39" s="43">
        <v>48618</v>
      </c>
      <c r="D39" s="43">
        <v>51543</v>
      </c>
      <c r="E39" s="43">
        <v>52339</v>
      </c>
      <c r="F39" s="43">
        <v>46518</v>
      </c>
      <c r="G39" s="43">
        <v>19365</v>
      </c>
      <c r="H39" s="43">
        <v>20995</v>
      </c>
      <c r="I39" s="43">
        <v>25097</v>
      </c>
      <c r="J39" s="43">
        <v>11219</v>
      </c>
      <c r="K39" s="43">
        <v>10033</v>
      </c>
      <c r="L39" s="43">
        <v>17199</v>
      </c>
      <c r="M39" s="43">
        <v>58898</v>
      </c>
      <c r="N39" s="43">
        <v>59822</v>
      </c>
    </row>
    <row r="40" spans="1:14" ht="30.75" thickBot="1" x14ac:dyDescent="0.3">
      <c r="A40" s="3"/>
      <c r="B40" s="19" t="s">
        <v>18</v>
      </c>
      <c r="C40" s="43">
        <v>35035</v>
      </c>
      <c r="D40" s="43">
        <v>38865</v>
      </c>
      <c r="E40" s="43">
        <v>32038</v>
      </c>
      <c r="F40" s="43">
        <v>24298</v>
      </c>
      <c r="G40" s="43">
        <v>11547</v>
      </c>
      <c r="H40" s="43">
        <v>9643</v>
      </c>
      <c r="I40" s="43">
        <v>11475</v>
      </c>
      <c r="J40" s="43">
        <v>5449</v>
      </c>
      <c r="K40" s="43">
        <v>4952</v>
      </c>
      <c r="L40" s="43">
        <v>8969</v>
      </c>
      <c r="M40" s="43">
        <v>35669</v>
      </c>
      <c r="N40" s="43">
        <v>40559</v>
      </c>
    </row>
    <row r="41" spans="1:14" ht="16.5" thickBot="1" x14ac:dyDescent="0.3">
      <c r="A41" s="25"/>
      <c r="B41" s="19" t="s">
        <v>19</v>
      </c>
      <c r="C41" s="43">
        <v>54460</v>
      </c>
      <c r="D41" s="43">
        <v>55610</v>
      </c>
      <c r="E41" s="43">
        <v>54041</v>
      </c>
      <c r="F41" s="43">
        <v>47208</v>
      </c>
      <c r="G41" s="43">
        <v>18557</v>
      </c>
      <c r="H41" s="43">
        <v>22629</v>
      </c>
      <c r="I41" s="43">
        <v>23014</v>
      </c>
      <c r="J41" s="43">
        <v>10716</v>
      </c>
      <c r="K41" s="43">
        <v>11089</v>
      </c>
      <c r="L41" s="43">
        <v>18105</v>
      </c>
      <c r="M41" s="43">
        <v>59929</v>
      </c>
      <c r="N41" s="43">
        <v>63593</v>
      </c>
    </row>
    <row r="42" spans="1:14" ht="16.5" thickBot="1" x14ac:dyDescent="0.3">
      <c r="A42" s="26"/>
      <c r="B42" s="2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4" ht="16.5" thickBot="1" x14ac:dyDescent="0.3">
      <c r="A43" s="52" t="s">
        <v>21</v>
      </c>
      <c r="B43" s="47"/>
      <c r="C43" s="6">
        <f t="shared" ref="C43:N43" si="2">SUM(C38:C41)</f>
        <v>160554</v>
      </c>
      <c r="D43" s="6">
        <f t="shared" si="2"/>
        <v>169258</v>
      </c>
      <c r="E43" s="6">
        <f t="shared" si="2"/>
        <v>162130</v>
      </c>
      <c r="F43" s="6">
        <f t="shared" si="2"/>
        <v>139333</v>
      </c>
      <c r="G43" s="6">
        <f t="shared" si="2"/>
        <v>54199</v>
      </c>
      <c r="H43" s="6">
        <f t="shared" si="2"/>
        <v>58049</v>
      </c>
      <c r="I43" s="6">
        <f t="shared" si="2"/>
        <v>65262</v>
      </c>
      <c r="J43" s="6">
        <f t="shared" si="2"/>
        <v>30019</v>
      </c>
      <c r="K43" s="6">
        <f t="shared" si="2"/>
        <v>31065</v>
      </c>
      <c r="L43" s="6">
        <f t="shared" si="2"/>
        <v>52448</v>
      </c>
      <c r="M43" s="6">
        <f t="shared" si="2"/>
        <v>181355</v>
      </c>
      <c r="N43" s="6">
        <f t="shared" si="2"/>
        <v>191457</v>
      </c>
    </row>
    <row r="44" spans="1:14" ht="16.5" thickBot="1" x14ac:dyDescent="0.3">
      <c r="A44" s="46" t="s">
        <v>22</v>
      </c>
      <c r="B44" s="47"/>
      <c r="C44" s="48">
        <f>SUM(C43:N43)</f>
        <v>1295129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</row>
    <row r="45" spans="1:14" ht="16.5" thickBot="1" x14ac:dyDescent="0.3">
      <c r="A45" s="28"/>
      <c r="B45" s="29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E46" s="12"/>
    </row>
    <row r="47" spans="1:14" ht="16.5" thickBot="1" x14ac:dyDescent="0.3">
      <c r="E47" s="12"/>
    </row>
    <row r="48" spans="1:14" ht="16.5" thickBot="1" x14ac:dyDescent="0.3">
      <c r="A48" s="53" t="s">
        <v>0</v>
      </c>
      <c r="B48" s="54"/>
      <c r="C48" s="61" t="s">
        <v>51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54"/>
    </row>
    <row r="49" spans="1:14" ht="16.5" thickBot="1" x14ac:dyDescent="0.3">
      <c r="A49" s="51" t="s">
        <v>1</v>
      </c>
      <c r="B49" s="47"/>
      <c r="C49" s="58" t="s">
        <v>36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</row>
    <row r="50" spans="1:14" ht="16.5" thickBot="1" x14ac:dyDescent="0.3">
      <c r="A50" s="51" t="s">
        <v>2</v>
      </c>
      <c r="B50" s="47"/>
      <c r="C50" s="1" t="s">
        <v>5</v>
      </c>
      <c r="D50" s="1" t="s">
        <v>6</v>
      </c>
      <c r="E50" s="1" t="s">
        <v>7</v>
      </c>
      <c r="F50" s="1" t="s">
        <v>8</v>
      </c>
      <c r="G50" s="1" t="s">
        <v>9</v>
      </c>
      <c r="H50" s="1" t="s">
        <v>10</v>
      </c>
      <c r="I50" s="1" t="s">
        <v>11</v>
      </c>
      <c r="J50" s="1" t="s">
        <v>12</v>
      </c>
      <c r="K50" s="1" t="s">
        <v>13</v>
      </c>
      <c r="L50" s="1" t="s">
        <v>14</v>
      </c>
      <c r="M50" s="2" t="s">
        <v>3</v>
      </c>
      <c r="N50" s="2" t="s">
        <v>4</v>
      </c>
    </row>
    <row r="51" spans="1:14" ht="16.5" thickBot="1" x14ac:dyDescent="0.3">
      <c r="A51" s="23" t="s">
        <v>15</v>
      </c>
      <c r="B51" s="24" t="s">
        <v>16</v>
      </c>
      <c r="C51" s="43">
        <v>426</v>
      </c>
      <c r="D51" s="43">
        <v>487</v>
      </c>
      <c r="E51" s="43">
        <v>487</v>
      </c>
      <c r="F51" s="43">
        <v>471</v>
      </c>
      <c r="G51" s="43">
        <v>284</v>
      </c>
      <c r="H51" s="43">
        <v>249</v>
      </c>
      <c r="I51" s="43">
        <v>251</v>
      </c>
      <c r="J51" s="43">
        <v>260</v>
      </c>
      <c r="K51" s="43">
        <v>452</v>
      </c>
      <c r="L51" s="43">
        <v>389</v>
      </c>
      <c r="M51" s="43">
        <v>383</v>
      </c>
      <c r="N51" s="43">
        <v>395</v>
      </c>
    </row>
    <row r="52" spans="1:14" ht="16.5" thickBot="1" x14ac:dyDescent="0.3">
      <c r="A52" s="3"/>
      <c r="B52" s="20" t="s">
        <v>17</v>
      </c>
      <c r="C52" s="43">
        <v>937</v>
      </c>
      <c r="D52" s="43">
        <v>1071</v>
      </c>
      <c r="E52" s="43">
        <v>1074</v>
      </c>
      <c r="F52" s="43">
        <v>1018</v>
      </c>
      <c r="G52" s="43">
        <v>1196</v>
      </c>
      <c r="H52" s="43">
        <v>1065</v>
      </c>
      <c r="I52" s="43">
        <v>1086</v>
      </c>
      <c r="J52" s="43">
        <v>1119</v>
      </c>
      <c r="K52" s="43">
        <v>982</v>
      </c>
      <c r="L52" s="43">
        <v>854</v>
      </c>
      <c r="M52" s="43">
        <v>842</v>
      </c>
      <c r="N52" s="43">
        <v>876</v>
      </c>
    </row>
    <row r="53" spans="1:14" ht="30.75" thickBot="1" x14ac:dyDescent="0.3">
      <c r="A53" s="3"/>
      <c r="B53" s="19" t="s">
        <v>18</v>
      </c>
      <c r="C53" s="43">
        <v>711</v>
      </c>
      <c r="D53" s="43">
        <v>696</v>
      </c>
      <c r="E53" s="43">
        <v>630</v>
      </c>
      <c r="F53" s="43">
        <v>534</v>
      </c>
      <c r="G53" s="43">
        <v>667</v>
      </c>
      <c r="H53" s="43">
        <v>552</v>
      </c>
      <c r="I53" s="43">
        <v>630</v>
      </c>
      <c r="J53" s="43">
        <v>559</v>
      </c>
      <c r="K53" s="43">
        <v>535</v>
      </c>
      <c r="L53" s="43">
        <v>508</v>
      </c>
      <c r="M53" s="43">
        <v>518</v>
      </c>
      <c r="N53" s="43">
        <v>594</v>
      </c>
    </row>
    <row r="54" spans="1:14" ht="16.5" thickBot="1" x14ac:dyDescent="0.3">
      <c r="A54" s="25"/>
      <c r="B54" s="19" t="s">
        <v>19</v>
      </c>
      <c r="C54" s="43">
        <v>929</v>
      </c>
      <c r="D54" s="43">
        <v>1025</v>
      </c>
      <c r="E54" s="43">
        <v>987</v>
      </c>
      <c r="F54" s="43">
        <v>890</v>
      </c>
      <c r="G54" s="43">
        <v>943</v>
      </c>
      <c r="H54" s="43">
        <v>805</v>
      </c>
      <c r="I54" s="43">
        <v>849</v>
      </c>
      <c r="J54" s="43">
        <v>831</v>
      </c>
      <c r="K54" s="43">
        <v>854</v>
      </c>
      <c r="L54" s="43">
        <v>797</v>
      </c>
      <c r="M54" s="43">
        <v>779</v>
      </c>
      <c r="N54" s="43">
        <v>840</v>
      </c>
    </row>
    <row r="55" spans="1:14" ht="16.5" thickBot="1" x14ac:dyDescent="0.3">
      <c r="A55" s="26"/>
      <c r="B55" s="2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</row>
    <row r="56" spans="1:14" ht="16.5" thickBot="1" x14ac:dyDescent="0.3">
      <c r="A56" s="52" t="s">
        <v>21</v>
      </c>
      <c r="B56" s="47"/>
      <c r="C56" s="6">
        <f t="shared" ref="C56:N56" si="3">SUM(C51:C54)</f>
        <v>3003</v>
      </c>
      <c r="D56" s="6">
        <f t="shared" si="3"/>
        <v>3279</v>
      </c>
      <c r="E56" s="6">
        <f t="shared" si="3"/>
        <v>3178</v>
      </c>
      <c r="F56" s="6">
        <f t="shared" si="3"/>
        <v>2913</v>
      </c>
      <c r="G56" s="6">
        <f t="shared" si="3"/>
        <v>3090</v>
      </c>
      <c r="H56" s="6">
        <f t="shared" si="3"/>
        <v>2671</v>
      </c>
      <c r="I56" s="6">
        <f t="shared" si="3"/>
        <v>2816</v>
      </c>
      <c r="J56" s="6">
        <f t="shared" si="3"/>
        <v>2769</v>
      </c>
      <c r="K56" s="6">
        <f t="shared" si="3"/>
        <v>2823</v>
      </c>
      <c r="L56" s="6">
        <f t="shared" si="3"/>
        <v>2548</v>
      </c>
      <c r="M56" s="6">
        <f t="shared" si="3"/>
        <v>2522</v>
      </c>
      <c r="N56" s="6">
        <f t="shared" si="3"/>
        <v>2705</v>
      </c>
    </row>
    <row r="57" spans="1:14" ht="16.5" thickBot="1" x14ac:dyDescent="0.3">
      <c r="A57" s="46" t="s">
        <v>22</v>
      </c>
      <c r="B57" s="47"/>
      <c r="C57" s="48">
        <f>SUM(C56:N56)</f>
        <v>34317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0"/>
    </row>
    <row r="58" spans="1:14" ht="16.5" thickBot="1" x14ac:dyDescent="0.3"/>
    <row r="66" spans="1:14" x14ac:dyDescent="0.25">
      <c r="F66" s="12"/>
    </row>
    <row r="67" spans="1:14" x14ac:dyDescent="0.25">
      <c r="F67" s="12"/>
    </row>
    <row r="68" spans="1:14" ht="16.5" thickBot="1" x14ac:dyDescent="0.3">
      <c r="F68" s="12"/>
      <c r="N68" s="12">
        <v>2</v>
      </c>
    </row>
    <row r="69" spans="1:14" ht="16.5" thickBot="1" x14ac:dyDescent="0.3">
      <c r="A69" s="53" t="s">
        <v>0</v>
      </c>
      <c r="B69" s="54"/>
      <c r="C69" s="61" t="s">
        <v>52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54"/>
    </row>
    <row r="70" spans="1:14" ht="16.5" thickBot="1" x14ac:dyDescent="0.3">
      <c r="A70" s="51" t="s">
        <v>1</v>
      </c>
      <c r="B70" s="47"/>
      <c r="C70" s="58" t="s">
        <v>37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50"/>
    </row>
    <row r="71" spans="1:14" ht="16.5" thickBot="1" x14ac:dyDescent="0.3">
      <c r="A71" s="51" t="s">
        <v>2</v>
      </c>
      <c r="B71" s="47"/>
      <c r="C71" s="1" t="s">
        <v>5</v>
      </c>
      <c r="D71" s="1" t="s">
        <v>6</v>
      </c>
      <c r="E71" s="1" t="s">
        <v>7</v>
      </c>
      <c r="F71" s="1" t="s">
        <v>8</v>
      </c>
      <c r="G71" s="1" t="s">
        <v>9</v>
      </c>
      <c r="H71" s="1" t="s">
        <v>10</v>
      </c>
      <c r="I71" s="1" t="s">
        <v>11</v>
      </c>
      <c r="J71" s="1" t="s">
        <v>12</v>
      </c>
      <c r="K71" s="1" t="s">
        <v>13</v>
      </c>
      <c r="L71" s="1" t="s">
        <v>14</v>
      </c>
      <c r="M71" s="2" t="s">
        <v>3</v>
      </c>
      <c r="N71" s="2" t="s">
        <v>4</v>
      </c>
    </row>
    <row r="72" spans="1:14" ht="16.5" thickBot="1" x14ac:dyDescent="0.3">
      <c r="A72" s="23" t="s">
        <v>15</v>
      </c>
      <c r="B72" s="24" t="s">
        <v>16</v>
      </c>
      <c r="C72" s="43">
        <v>254</v>
      </c>
      <c r="D72" s="43">
        <v>204</v>
      </c>
      <c r="E72" s="43">
        <v>229</v>
      </c>
      <c r="F72" s="43">
        <v>191</v>
      </c>
      <c r="G72" s="43">
        <v>128</v>
      </c>
      <c r="H72" s="43">
        <v>151</v>
      </c>
      <c r="I72" s="43">
        <v>143</v>
      </c>
      <c r="J72" s="43">
        <v>156</v>
      </c>
      <c r="K72" s="43">
        <v>204</v>
      </c>
      <c r="L72" s="43">
        <v>328</v>
      </c>
      <c r="M72" s="43">
        <v>272</v>
      </c>
      <c r="N72" s="43">
        <v>266</v>
      </c>
    </row>
    <row r="73" spans="1:14" ht="16.5" thickBot="1" x14ac:dyDescent="0.3">
      <c r="A73" s="3"/>
      <c r="B73" s="20" t="s">
        <v>17</v>
      </c>
      <c r="C73" s="43">
        <v>476</v>
      </c>
      <c r="D73" s="43">
        <v>390</v>
      </c>
      <c r="E73" s="43">
        <v>471</v>
      </c>
      <c r="F73" s="43">
        <v>399</v>
      </c>
      <c r="G73" s="43">
        <v>371</v>
      </c>
      <c r="H73" s="43">
        <v>366</v>
      </c>
      <c r="I73" s="43">
        <v>385</v>
      </c>
      <c r="J73" s="43">
        <v>353</v>
      </c>
      <c r="K73" s="43">
        <v>383</v>
      </c>
      <c r="L73" s="43">
        <v>518</v>
      </c>
      <c r="M73" s="43">
        <v>529</v>
      </c>
      <c r="N73" s="43">
        <v>525</v>
      </c>
    </row>
    <row r="74" spans="1:14" ht="30.75" thickBot="1" x14ac:dyDescent="0.3">
      <c r="A74" s="3"/>
      <c r="B74" s="19" t="s">
        <v>18</v>
      </c>
      <c r="C74" s="43">
        <v>205</v>
      </c>
      <c r="D74" s="43">
        <v>1168</v>
      </c>
      <c r="E74" s="43">
        <v>138</v>
      </c>
      <c r="F74" s="43">
        <v>119</v>
      </c>
      <c r="G74" s="43">
        <v>123</v>
      </c>
      <c r="H74" s="43">
        <v>113</v>
      </c>
      <c r="I74" s="43">
        <v>134</v>
      </c>
      <c r="J74" s="43">
        <v>117</v>
      </c>
      <c r="K74" s="43">
        <v>131</v>
      </c>
      <c r="L74" s="43">
        <v>176</v>
      </c>
      <c r="M74" s="43">
        <v>155</v>
      </c>
      <c r="N74" s="43">
        <v>206</v>
      </c>
    </row>
    <row r="75" spans="1:14" ht="16.5" thickBot="1" x14ac:dyDescent="0.3">
      <c r="A75" s="25"/>
      <c r="B75" s="19" t="s">
        <v>19</v>
      </c>
      <c r="C75" s="43">
        <v>343</v>
      </c>
      <c r="D75" s="43">
        <v>449</v>
      </c>
      <c r="E75" s="43">
        <v>309</v>
      </c>
      <c r="F75" s="43">
        <v>292</v>
      </c>
      <c r="G75" s="43">
        <v>260</v>
      </c>
      <c r="H75" s="43">
        <v>256</v>
      </c>
      <c r="I75" s="43">
        <v>267</v>
      </c>
      <c r="J75" s="43">
        <v>303</v>
      </c>
      <c r="K75" s="43">
        <v>310</v>
      </c>
      <c r="L75" s="43">
        <v>416</v>
      </c>
      <c r="M75" s="43">
        <v>370</v>
      </c>
      <c r="N75" s="43">
        <v>418</v>
      </c>
    </row>
    <row r="76" spans="1:14" ht="16.5" thickBot="1" x14ac:dyDescent="0.3">
      <c r="A76" s="26"/>
      <c r="B76" s="2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</row>
    <row r="77" spans="1:14" ht="16.5" thickBot="1" x14ac:dyDescent="0.3">
      <c r="A77" s="52" t="s">
        <v>21</v>
      </c>
      <c r="B77" s="47"/>
      <c r="C77" s="6">
        <f t="shared" ref="C77:N77" si="4">SUM(C72:C75)</f>
        <v>1278</v>
      </c>
      <c r="D77" s="6">
        <f t="shared" si="4"/>
        <v>2211</v>
      </c>
      <c r="E77" s="6">
        <f t="shared" si="4"/>
        <v>1147</v>
      </c>
      <c r="F77" s="6">
        <f t="shared" si="4"/>
        <v>1001</v>
      </c>
      <c r="G77" s="6">
        <f t="shared" si="4"/>
        <v>882</v>
      </c>
      <c r="H77" s="6">
        <f t="shared" si="4"/>
        <v>886</v>
      </c>
      <c r="I77" s="6">
        <f t="shared" si="4"/>
        <v>929</v>
      </c>
      <c r="J77" s="6">
        <f t="shared" si="4"/>
        <v>929</v>
      </c>
      <c r="K77" s="6">
        <f t="shared" si="4"/>
        <v>1028</v>
      </c>
      <c r="L77" s="6">
        <f t="shared" si="4"/>
        <v>1438</v>
      </c>
      <c r="M77" s="6">
        <f t="shared" si="4"/>
        <v>1326</v>
      </c>
      <c r="N77" s="6">
        <f t="shared" si="4"/>
        <v>1415</v>
      </c>
    </row>
    <row r="78" spans="1:14" ht="16.5" thickBot="1" x14ac:dyDescent="0.3">
      <c r="A78" s="46" t="s">
        <v>22</v>
      </c>
      <c r="B78" s="47"/>
      <c r="C78" s="48">
        <f>SUM(C77:N77)</f>
        <v>14470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0"/>
    </row>
    <row r="79" spans="1:14" x14ac:dyDescent="0.25">
      <c r="A79" s="28"/>
      <c r="B79" s="29"/>
      <c r="C79" s="10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1" spans="1:14" ht="16.5" thickBot="1" x14ac:dyDescent="0.3"/>
    <row r="82" spans="1:14" ht="16.5" thickBot="1" x14ac:dyDescent="0.3">
      <c r="A82" s="53" t="s">
        <v>0</v>
      </c>
      <c r="B82" s="54"/>
      <c r="C82" s="61" t="s">
        <v>53</v>
      </c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54"/>
    </row>
    <row r="83" spans="1:14" ht="16.5" thickBot="1" x14ac:dyDescent="0.3">
      <c r="A83" s="51" t="s">
        <v>1</v>
      </c>
      <c r="B83" s="47"/>
      <c r="C83" s="58" t="s">
        <v>38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0"/>
    </row>
    <row r="84" spans="1:14" ht="16.5" thickBot="1" x14ac:dyDescent="0.3">
      <c r="A84" s="51" t="s">
        <v>2</v>
      </c>
      <c r="B84" s="47"/>
      <c r="C84" s="1" t="s">
        <v>5</v>
      </c>
      <c r="D84" s="1" t="s">
        <v>6</v>
      </c>
      <c r="E84" s="1" t="s">
        <v>7</v>
      </c>
      <c r="F84" s="1" t="s">
        <v>8</v>
      </c>
      <c r="G84" s="1" t="s">
        <v>9</v>
      </c>
      <c r="H84" s="1" t="s">
        <v>10</v>
      </c>
      <c r="I84" s="1" t="s">
        <v>11</v>
      </c>
      <c r="J84" s="1" t="s">
        <v>12</v>
      </c>
      <c r="K84" s="1" t="s">
        <v>13</v>
      </c>
      <c r="L84" s="1" t="s">
        <v>14</v>
      </c>
      <c r="M84" s="2" t="s">
        <v>3</v>
      </c>
      <c r="N84" s="2" t="s">
        <v>4</v>
      </c>
    </row>
    <row r="85" spans="1:14" ht="16.5" thickBot="1" x14ac:dyDescent="0.3">
      <c r="A85" s="23" t="s">
        <v>15</v>
      </c>
      <c r="B85" s="24" t="s">
        <v>16</v>
      </c>
      <c r="C85" s="43">
        <v>11602</v>
      </c>
      <c r="D85" s="43">
        <v>10635</v>
      </c>
      <c r="E85" s="43">
        <v>11456</v>
      </c>
      <c r="F85" s="43">
        <v>9297</v>
      </c>
      <c r="G85" s="43">
        <v>2905</v>
      </c>
      <c r="H85" s="43">
        <v>1524</v>
      </c>
      <c r="I85" s="43">
        <v>1468</v>
      </c>
      <c r="J85" s="43">
        <v>1621</v>
      </c>
      <c r="K85" s="43">
        <v>4170</v>
      </c>
      <c r="L85" s="43">
        <v>6541</v>
      </c>
      <c r="M85" s="43">
        <v>8757</v>
      </c>
      <c r="N85" s="43">
        <v>11651</v>
      </c>
    </row>
    <row r="86" spans="1:14" ht="16.5" thickBot="1" x14ac:dyDescent="0.3">
      <c r="A86" s="3"/>
      <c r="B86" s="20" t="s">
        <v>17</v>
      </c>
      <c r="C86" s="43">
        <v>24654</v>
      </c>
      <c r="D86" s="43">
        <v>22316</v>
      </c>
      <c r="E86" s="43">
        <v>24804</v>
      </c>
      <c r="F86" s="43">
        <v>19697</v>
      </c>
      <c r="G86" s="43">
        <v>12417</v>
      </c>
      <c r="H86" s="43">
        <v>6594</v>
      </c>
      <c r="I86" s="43">
        <v>6315</v>
      </c>
      <c r="J86" s="43">
        <v>7102</v>
      </c>
      <c r="K86" s="43">
        <v>8853</v>
      </c>
      <c r="L86" s="43">
        <v>13746</v>
      </c>
      <c r="M86" s="43">
        <v>18827</v>
      </c>
      <c r="N86" s="43">
        <v>25137</v>
      </c>
    </row>
    <row r="87" spans="1:14" ht="30.75" thickBot="1" x14ac:dyDescent="0.3">
      <c r="A87" s="3"/>
      <c r="B87" s="19" t="s">
        <v>18</v>
      </c>
      <c r="C87" s="43">
        <v>19969</v>
      </c>
      <c r="D87" s="43">
        <v>15175</v>
      </c>
      <c r="E87" s="43">
        <v>14839</v>
      </c>
      <c r="F87" s="43">
        <v>10254</v>
      </c>
      <c r="G87" s="43">
        <v>7844</v>
      </c>
      <c r="H87" s="43">
        <v>3453</v>
      </c>
      <c r="I87" s="43">
        <v>3680</v>
      </c>
      <c r="J87" s="43">
        <v>3399</v>
      </c>
      <c r="K87" s="43">
        <v>4665</v>
      </c>
      <c r="L87" s="43">
        <v>8502</v>
      </c>
      <c r="M87" s="43">
        <v>12453</v>
      </c>
      <c r="N87" s="43">
        <v>17905</v>
      </c>
    </row>
    <row r="88" spans="1:14" ht="16.5" thickBot="1" x14ac:dyDescent="0.3">
      <c r="A88" s="25"/>
      <c r="B88" s="19" t="s">
        <v>19</v>
      </c>
      <c r="C88" s="43">
        <v>25985</v>
      </c>
      <c r="D88" s="43">
        <v>23553</v>
      </c>
      <c r="E88" s="43">
        <v>24234</v>
      </c>
      <c r="F88" s="43">
        <v>19511</v>
      </c>
      <c r="G88" s="43">
        <v>10809</v>
      </c>
      <c r="H88" s="43">
        <v>4956</v>
      </c>
      <c r="I88" s="43">
        <v>4898</v>
      </c>
      <c r="J88" s="43">
        <v>5136</v>
      </c>
      <c r="K88" s="43">
        <v>7605</v>
      </c>
      <c r="L88" s="43">
        <v>12887</v>
      </c>
      <c r="M88" s="43">
        <v>17766</v>
      </c>
      <c r="N88" s="43">
        <v>24831</v>
      </c>
    </row>
    <row r="89" spans="1:14" ht="16.5" thickBot="1" x14ac:dyDescent="0.3">
      <c r="A89" s="26"/>
      <c r="B89" s="27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</row>
    <row r="90" spans="1:14" ht="16.5" thickBot="1" x14ac:dyDescent="0.3">
      <c r="A90" s="52" t="s">
        <v>21</v>
      </c>
      <c r="B90" s="47"/>
      <c r="C90" s="6">
        <f t="shared" ref="C90:N90" si="5">SUM(C85:C88)</f>
        <v>82210</v>
      </c>
      <c r="D90" s="6">
        <f t="shared" si="5"/>
        <v>71679</v>
      </c>
      <c r="E90" s="6">
        <f t="shared" si="5"/>
        <v>75333</v>
      </c>
      <c r="F90" s="6">
        <f t="shared" si="5"/>
        <v>58759</v>
      </c>
      <c r="G90" s="6">
        <f t="shared" si="5"/>
        <v>33975</v>
      </c>
      <c r="H90" s="6">
        <f t="shared" si="5"/>
        <v>16527</v>
      </c>
      <c r="I90" s="6">
        <f t="shared" si="5"/>
        <v>16361</v>
      </c>
      <c r="J90" s="6">
        <f t="shared" si="5"/>
        <v>17258</v>
      </c>
      <c r="K90" s="6">
        <f t="shared" si="5"/>
        <v>25293</v>
      </c>
      <c r="L90" s="6">
        <f t="shared" si="5"/>
        <v>41676</v>
      </c>
      <c r="M90" s="6">
        <f t="shared" si="5"/>
        <v>57803</v>
      </c>
      <c r="N90" s="6">
        <f t="shared" si="5"/>
        <v>79524</v>
      </c>
    </row>
    <row r="91" spans="1:14" ht="16.5" thickBot="1" x14ac:dyDescent="0.3">
      <c r="A91" s="46" t="s">
        <v>22</v>
      </c>
      <c r="B91" s="47"/>
      <c r="C91" s="48">
        <f>SUM(C90:N90)</f>
        <v>576398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0"/>
    </row>
    <row r="92" spans="1:14" x14ac:dyDescent="0.25">
      <c r="A92" s="28"/>
      <c r="B92" s="29"/>
      <c r="C92" s="10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28"/>
      <c r="B93" s="29"/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E94" s="12"/>
      <c r="F94" s="12"/>
    </row>
    <row r="95" spans="1:14" x14ac:dyDescent="0.25">
      <c r="E95" s="12"/>
      <c r="F95" s="12"/>
    </row>
    <row r="96" spans="1:14" x14ac:dyDescent="0.25">
      <c r="E96" s="12"/>
      <c r="F96" s="12"/>
    </row>
    <row r="97" spans="1:14" x14ac:dyDescent="0.25">
      <c r="E97" s="12"/>
      <c r="F97" s="12"/>
    </row>
    <row r="98" spans="1:14" x14ac:dyDescent="0.25">
      <c r="E98" s="12"/>
      <c r="F98" s="12"/>
    </row>
    <row r="99" spans="1:14" x14ac:dyDescent="0.25">
      <c r="E99" s="12"/>
      <c r="F99" s="12"/>
    </row>
    <row r="100" spans="1:14" x14ac:dyDescent="0.25">
      <c r="E100" s="12"/>
      <c r="F100" s="12"/>
    </row>
    <row r="101" spans="1:14" x14ac:dyDescent="0.25">
      <c r="E101" s="12"/>
      <c r="F101" s="12"/>
    </row>
    <row r="102" spans="1:14" ht="16.5" thickBot="1" x14ac:dyDescent="0.3">
      <c r="E102" s="12"/>
      <c r="F102" s="12"/>
      <c r="N102" s="12">
        <v>3</v>
      </c>
    </row>
    <row r="103" spans="1:14" ht="16.5" thickBot="1" x14ac:dyDescent="0.3">
      <c r="A103" s="53" t="s">
        <v>0</v>
      </c>
      <c r="B103" s="54"/>
      <c r="C103" s="61" t="s">
        <v>54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54"/>
    </row>
    <row r="104" spans="1:14" ht="16.5" thickBot="1" x14ac:dyDescent="0.3">
      <c r="A104" s="51" t="s">
        <v>1</v>
      </c>
      <c r="B104" s="47"/>
      <c r="C104" s="58" t="s">
        <v>39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0"/>
    </row>
    <row r="105" spans="1:14" ht="16.5" thickBot="1" x14ac:dyDescent="0.3">
      <c r="A105" s="51" t="s">
        <v>2</v>
      </c>
      <c r="B105" s="47"/>
      <c r="C105" s="1" t="s">
        <v>5</v>
      </c>
      <c r="D105" s="1" t="s">
        <v>6</v>
      </c>
      <c r="E105" s="1" t="s">
        <v>7</v>
      </c>
      <c r="F105" s="1" t="s">
        <v>8</v>
      </c>
      <c r="G105" s="1" t="s">
        <v>9</v>
      </c>
      <c r="H105" s="1" t="s">
        <v>10</v>
      </c>
      <c r="I105" s="1" t="s">
        <v>11</v>
      </c>
      <c r="J105" s="1" t="s">
        <v>12</v>
      </c>
      <c r="K105" s="1" t="s">
        <v>13</v>
      </c>
      <c r="L105" s="1" t="s">
        <v>14</v>
      </c>
      <c r="M105" s="2" t="s">
        <v>3</v>
      </c>
      <c r="N105" s="2" t="s">
        <v>4</v>
      </c>
    </row>
    <row r="106" spans="1:14" ht="16.5" thickBot="1" x14ac:dyDescent="0.3">
      <c r="A106" s="23" t="s">
        <v>15</v>
      </c>
      <c r="B106" s="24" t="s">
        <v>16</v>
      </c>
      <c r="C106" s="43">
        <v>305</v>
      </c>
      <c r="D106" s="43">
        <v>319</v>
      </c>
      <c r="E106" s="43">
        <v>336</v>
      </c>
      <c r="F106" s="43">
        <v>223</v>
      </c>
      <c r="G106" s="43">
        <v>98</v>
      </c>
      <c r="H106" s="43">
        <v>102</v>
      </c>
      <c r="I106" s="43">
        <v>102</v>
      </c>
      <c r="J106" s="43">
        <v>108</v>
      </c>
      <c r="K106" s="43">
        <v>187</v>
      </c>
      <c r="L106" s="43">
        <v>216</v>
      </c>
      <c r="M106" s="43">
        <v>235</v>
      </c>
      <c r="N106" s="43">
        <v>253</v>
      </c>
    </row>
    <row r="107" spans="1:14" ht="16.5" thickBot="1" x14ac:dyDescent="0.3">
      <c r="A107" s="3"/>
      <c r="B107" s="20" t="s">
        <v>17</v>
      </c>
      <c r="C107" s="43">
        <v>669</v>
      </c>
      <c r="D107" s="43">
        <v>691</v>
      </c>
      <c r="E107" s="43">
        <v>719</v>
      </c>
      <c r="F107" s="43">
        <v>492</v>
      </c>
      <c r="G107" s="43">
        <v>423</v>
      </c>
      <c r="H107" s="43">
        <v>446</v>
      </c>
      <c r="I107" s="43">
        <v>438</v>
      </c>
      <c r="J107" s="43">
        <v>463</v>
      </c>
      <c r="K107" s="43">
        <v>413</v>
      </c>
      <c r="L107" s="43">
        <v>473</v>
      </c>
      <c r="M107" s="43">
        <v>515</v>
      </c>
      <c r="N107" s="43">
        <v>551</v>
      </c>
    </row>
    <row r="108" spans="1:14" ht="30.75" thickBot="1" x14ac:dyDescent="0.3">
      <c r="A108" s="3"/>
      <c r="B108" s="19" t="s">
        <v>18</v>
      </c>
      <c r="C108" s="43">
        <v>503</v>
      </c>
      <c r="D108" s="43">
        <v>440</v>
      </c>
      <c r="E108" s="43">
        <v>409</v>
      </c>
      <c r="F108" s="43">
        <v>250</v>
      </c>
      <c r="G108" s="43">
        <v>280</v>
      </c>
      <c r="H108" s="43">
        <v>232</v>
      </c>
      <c r="I108" s="43">
        <v>253</v>
      </c>
      <c r="J108" s="43">
        <v>230</v>
      </c>
      <c r="K108" s="43">
        <v>206</v>
      </c>
      <c r="L108" s="43">
        <v>274</v>
      </c>
      <c r="M108" s="43">
        <v>318</v>
      </c>
      <c r="N108" s="43">
        <v>375</v>
      </c>
    </row>
    <row r="109" spans="1:14" ht="16.5" thickBot="1" x14ac:dyDescent="0.3">
      <c r="A109" s="25"/>
      <c r="B109" s="19" t="s">
        <v>19</v>
      </c>
      <c r="C109" s="43">
        <v>746</v>
      </c>
      <c r="D109" s="43">
        <v>746</v>
      </c>
      <c r="E109" s="43">
        <v>767</v>
      </c>
      <c r="F109" s="43">
        <v>510</v>
      </c>
      <c r="G109" s="43">
        <v>422</v>
      </c>
      <c r="H109" s="43">
        <v>404</v>
      </c>
      <c r="I109" s="43">
        <v>407</v>
      </c>
      <c r="J109" s="43">
        <v>412</v>
      </c>
      <c r="K109" s="43">
        <v>416</v>
      </c>
      <c r="L109" s="43">
        <v>500</v>
      </c>
      <c r="M109" s="43">
        <v>545</v>
      </c>
      <c r="N109" s="43">
        <v>599</v>
      </c>
    </row>
    <row r="110" spans="1:14" ht="16.5" thickBot="1" x14ac:dyDescent="0.3">
      <c r="A110" s="26"/>
      <c r="B110" s="2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</row>
    <row r="111" spans="1:14" ht="16.5" thickBot="1" x14ac:dyDescent="0.3">
      <c r="A111" s="52" t="s">
        <v>21</v>
      </c>
      <c r="B111" s="47"/>
      <c r="C111" s="6">
        <f t="shared" ref="C111:N111" si="6">SUM(C106:C109)</f>
        <v>2223</v>
      </c>
      <c r="D111" s="6">
        <f t="shared" si="6"/>
        <v>2196</v>
      </c>
      <c r="E111" s="6">
        <f t="shared" si="6"/>
        <v>2231</v>
      </c>
      <c r="F111" s="6">
        <f t="shared" si="6"/>
        <v>1475</v>
      </c>
      <c r="G111" s="6">
        <f t="shared" si="6"/>
        <v>1223</v>
      </c>
      <c r="H111" s="6">
        <f t="shared" si="6"/>
        <v>1184</v>
      </c>
      <c r="I111" s="6">
        <f t="shared" si="6"/>
        <v>1200</v>
      </c>
      <c r="J111" s="6">
        <f t="shared" si="6"/>
        <v>1213</v>
      </c>
      <c r="K111" s="6">
        <f t="shared" si="6"/>
        <v>1222</v>
      </c>
      <c r="L111" s="6">
        <f t="shared" si="6"/>
        <v>1463</v>
      </c>
      <c r="M111" s="6">
        <f t="shared" si="6"/>
        <v>1613</v>
      </c>
      <c r="N111" s="6">
        <f t="shared" si="6"/>
        <v>1778</v>
      </c>
    </row>
    <row r="112" spans="1:14" ht="16.5" thickBot="1" x14ac:dyDescent="0.3">
      <c r="A112" s="46" t="s">
        <v>22</v>
      </c>
      <c r="B112" s="47"/>
      <c r="C112" s="48">
        <f>SUM(C111:N111)</f>
        <v>19021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</row>
    <row r="113" spans="1:14" ht="16.5" thickBot="1" x14ac:dyDescent="0.3">
      <c r="A113" s="28"/>
      <c r="B113" s="29"/>
      <c r="C113" s="1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6.5" thickBot="1" x14ac:dyDescent="0.3">
      <c r="A114" s="53" t="s">
        <v>0</v>
      </c>
      <c r="B114" s="54"/>
      <c r="C114" s="61" t="s">
        <v>55</v>
      </c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54"/>
    </row>
    <row r="115" spans="1:14" ht="16.5" thickBot="1" x14ac:dyDescent="0.3">
      <c r="A115" s="51" t="s">
        <v>1</v>
      </c>
      <c r="B115" s="47"/>
      <c r="C115" s="58" t="s">
        <v>40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</row>
    <row r="116" spans="1:14" ht="16.5" thickBot="1" x14ac:dyDescent="0.3">
      <c r="A116" s="51" t="s">
        <v>2</v>
      </c>
      <c r="B116" s="47"/>
      <c r="C116" s="1" t="s">
        <v>5</v>
      </c>
      <c r="D116" s="1" t="s">
        <v>6</v>
      </c>
      <c r="E116" s="1" t="s">
        <v>7</v>
      </c>
      <c r="F116" s="1" t="s">
        <v>8</v>
      </c>
      <c r="G116" s="1" t="s">
        <v>9</v>
      </c>
      <c r="H116" s="1" t="s">
        <v>10</v>
      </c>
      <c r="I116" s="1" t="s">
        <v>11</v>
      </c>
      <c r="J116" s="1" t="s">
        <v>12</v>
      </c>
      <c r="K116" s="1" t="s">
        <v>13</v>
      </c>
      <c r="L116" s="1" t="s">
        <v>14</v>
      </c>
      <c r="M116" s="2" t="s">
        <v>3</v>
      </c>
      <c r="N116" s="2" t="s">
        <v>4</v>
      </c>
    </row>
    <row r="117" spans="1:14" ht="16.5" thickBot="1" x14ac:dyDescent="0.3">
      <c r="A117" s="23" t="s">
        <v>15</v>
      </c>
      <c r="B117" s="24" t="s">
        <v>16</v>
      </c>
      <c r="C117" s="43">
        <v>524</v>
      </c>
      <c r="D117" s="43">
        <v>468</v>
      </c>
      <c r="E117" s="43">
        <v>525</v>
      </c>
      <c r="F117" s="43">
        <v>428</v>
      </c>
      <c r="G117" s="43">
        <v>174</v>
      </c>
      <c r="H117" s="43">
        <v>161</v>
      </c>
      <c r="I117" s="43">
        <v>176</v>
      </c>
      <c r="J117" s="43">
        <v>165</v>
      </c>
      <c r="K117" s="43">
        <v>286</v>
      </c>
      <c r="L117" s="43">
        <v>387</v>
      </c>
      <c r="M117" s="43">
        <v>490</v>
      </c>
      <c r="N117" s="43">
        <v>542</v>
      </c>
    </row>
    <row r="118" spans="1:14" ht="16.5" thickBot="1" x14ac:dyDescent="0.3">
      <c r="A118" s="3"/>
      <c r="B118" s="20" t="s">
        <v>17</v>
      </c>
      <c r="C118" s="43">
        <v>1160</v>
      </c>
      <c r="D118" s="43">
        <v>1020</v>
      </c>
      <c r="E118" s="43">
        <v>1129</v>
      </c>
      <c r="F118" s="43">
        <v>912</v>
      </c>
      <c r="G118" s="43">
        <v>801</v>
      </c>
      <c r="H118" s="43">
        <v>735</v>
      </c>
      <c r="I118" s="43">
        <v>767</v>
      </c>
      <c r="J118" s="43">
        <v>702</v>
      </c>
      <c r="K118" s="43">
        <v>644</v>
      </c>
      <c r="L118" s="43">
        <v>828</v>
      </c>
      <c r="M118" s="43">
        <v>1076</v>
      </c>
      <c r="N118" s="43">
        <v>1180</v>
      </c>
    </row>
    <row r="119" spans="1:14" ht="30.75" thickBot="1" x14ac:dyDescent="0.3">
      <c r="A119" s="3"/>
      <c r="B119" s="19" t="s">
        <v>18</v>
      </c>
      <c r="C119" s="43">
        <v>889</v>
      </c>
      <c r="D119" s="43">
        <v>713</v>
      </c>
      <c r="E119" s="43">
        <v>679</v>
      </c>
      <c r="F119" s="43">
        <v>607</v>
      </c>
      <c r="G119" s="43">
        <v>368</v>
      </c>
      <c r="H119" s="43">
        <v>396</v>
      </c>
      <c r="I119" s="43">
        <v>483</v>
      </c>
      <c r="J119" s="43">
        <v>327</v>
      </c>
      <c r="K119" s="43">
        <v>7453</v>
      </c>
      <c r="L119" s="43">
        <v>444</v>
      </c>
      <c r="M119" s="43">
        <v>758</v>
      </c>
      <c r="N119" s="43">
        <v>829</v>
      </c>
    </row>
    <row r="120" spans="1:14" ht="16.5" thickBot="1" x14ac:dyDescent="0.3">
      <c r="A120" s="25"/>
      <c r="B120" s="19" t="s">
        <v>19</v>
      </c>
      <c r="C120" s="43">
        <v>1225</v>
      </c>
      <c r="D120" s="43">
        <v>1268</v>
      </c>
      <c r="E120" s="43">
        <v>901</v>
      </c>
      <c r="F120" s="43">
        <v>962</v>
      </c>
      <c r="G120" s="43">
        <v>626</v>
      </c>
      <c r="H120" s="43">
        <v>605</v>
      </c>
      <c r="I120" s="43">
        <v>664</v>
      </c>
      <c r="J120" s="43">
        <v>554</v>
      </c>
      <c r="K120" s="43">
        <v>601</v>
      </c>
      <c r="L120" s="43">
        <v>786</v>
      </c>
      <c r="M120" s="43">
        <v>1079</v>
      </c>
      <c r="N120" s="43">
        <v>1193</v>
      </c>
    </row>
    <row r="121" spans="1:14" ht="16.5" thickBot="1" x14ac:dyDescent="0.3">
      <c r="A121" s="26"/>
      <c r="B121" s="27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</row>
    <row r="122" spans="1:14" ht="16.5" thickBot="1" x14ac:dyDescent="0.3">
      <c r="A122" s="52" t="s">
        <v>21</v>
      </c>
      <c r="B122" s="47"/>
      <c r="C122" s="6">
        <f t="shared" ref="C122:N122" si="7">SUM(C117:C120)</f>
        <v>3798</v>
      </c>
      <c r="D122" s="6">
        <f t="shared" si="7"/>
        <v>3469</v>
      </c>
      <c r="E122" s="6">
        <f t="shared" si="7"/>
        <v>3234</v>
      </c>
      <c r="F122" s="6">
        <f t="shared" si="7"/>
        <v>2909</v>
      </c>
      <c r="G122" s="6">
        <f t="shared" si="7"/>
        <v>1969</v>
      </c>
      <c r="H122" s="6">
        <f t="shared" si="7"/>
        <v>1897</v>
      </c>
      <c r="I122" s="6">
        <f t="shared" si="7"/>
        <v>2090</v>
      </c>
      <c r="J122" s="6">
        <f t="shared" si="7"/>
        <v>1748</v>
      </c>
      <c r="K122" s="6">
        <f t="shared" si="7"/>
        <v>8984</v>
      </c>
      <c r="L122" s="6">
        <f t="shared" si="7"/>
        <v>2445</v>
      </c>
      <c r="M122" s="6">
        <f t="shared" si="7"/>
        <v>3403</v>
      </c>
      <c r="N122" s="6">
        <f t="shared" si="7"/>
        <v>3744</v>
      </c>
    </row>
    <row r="123" spans="1:14" ht="16.5" thickBot="1" x14ac:dyDescent="0.3">
      <c r="A123" s="46" t="s">
        <v>22</v>
      </c>
      <c r="B123" s="47"/>
      <c r="C123" s="48">
        <f>SUM(C122:N122)</f>
        <v>39690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0"/>
    </row>
    <row r="124" spans="1:14" ht="16.5" thickBot="1" x14ac:dyDescent="0.3">
      <c r="A124" s="28"/>
      <c r="B124" s="29"/>
      <c r="C124" s="1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6.5" thickBot="1" x14ac:dyDescent="0.3">
      <c r="A125" s="53" t="s">
        <v>0</v>
      </c>
      <c r="B125" s="54"/>
      <c r="C125" s="55" t="s">
        <v>74</v>
      </c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7"/>
    </row>
    <row r="126" spans="1:14" ht="16.5" thickBot="1" x14ac:dyDescent="0.3">
      <c r="A126" s="51" t="s">
        <v>1</v>
      </c>
      <c r="B126" s="47"/>
      <c r="C126" s="58" t="s">
        <v>42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50"/>
    </row>
    <row r="127" spans="1:14" ht="16.5" thickBot="1" x14ac:dyDescent="0.3">
      <c r="A127" s="51" t="s">
        <v>2</v>
      </c>
      <c r="B127" s="47"/>
      <c r="C127" s="1" t="s">
        <v>5</v>
      </c>
      <c r="D127" s="1" t="s">
        <v>6</v>
      </c>
      <c r="E127" s="1" t="s">
        <v>7</v>
      </c>
      <c r="F127" s="1" t="s">
        <v>8</v>
      </c>
      <c r="G127" s="1" t="s">
        <v>9</v>
      </c>
      <c r="H127" s="1" t="s">
        <v>10</v>
      </c>
      <c r="I127" s="1" t="s">
        <v>11</v>
      </c>
      <c r="J127" s="1" t="s">
        <v>12</v>
      </c>
      <c r="K127" s="1" t="s">
        <v>13</v>
      </c>
      <c r="L127" s="1" t="s">
        <v>14</v>
      </c>
      <c r="M127" s="2" t="s">
        <v>3</v>
      </c>
      <c r="N127" s="2" t="s">
        <v>4</v>
      </c>
    </row>
    <row r="128" spans="1:14" ht="16.5" thickBot="1" x14ac:dyDescent="0.3">
      <c r="A128" s="35" t="s">
        <v>15</v>
      </c>
      <c r="B128" s="19" t="s">
        <v>20</v>
      </c>
      <c r="C128" s="44">
        <v>3</v>
      </c>
      <c r="D128" s="44">
        <v>6</v>
      </c>
      <c r="E128" s="44">
        <v>6</v>
      </c>
      <c r="F128" s="44">
        <v>4</v>
      </c>
      <c r="G128" s="44">
        <v>1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11</v>
      </c>
      <c r="N128" s="44">
        <v>8</v>
      </c>
    </row>
    <row r="129" spans="1:14" ht="16.5" thickBot="1" x14ac:dyDescent="0.3">
      <c r="A129" s="13"/>
      <c r="B129" s="17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6"/>
    </row>
    <row r="130" spans="1:14" ht="16.5" thickBot="1" x14ac:dyDescent="0.3">
      <c r="A130" s="52" t="s">
        <v>21</v>
      </c>
      <c r="B130" s="47"/>
      <c r="C130" s="6">
        <f>C128</f>
        <v>3</v>
      </c>
      <c r="D130" s="6">
        <f t="shared" ref="D130:N130" si="8">D128</f>
        <v>6</v>
      </c>
      <c r="E130" s="6">
        <f t="shared" si="8"/>
        <v>6</v>
      </c>
      <c r="F130" s="6">
        <f t="shared" si="8"/>
        <v>4</v>
      </c>
      <c r="G130" s="6">
        <f t="shared" si="8"/>
        <v>1</v>
      </c>
      <c r="H130" s="6">
        <f t="shared" si="8"/>
        <v>0</v>
      </c>
      <c r="I130" s="6">
        <f t="shared" si="8"/>
        <v>0</v>
      </c>
      <c r="J130" s="6">
        <f t="shared" si="8"/>
        <v>0</v>
      </c>
      <c r="K130" s="6">
        <f t="shared" si="8"/>
        <v>0</v>
      </c>
      <c r="L130" s="6">
        <f t="shared" si="8"/>
        <v>0</v>
      </c>
      <c r="M130" s="6">
        <f t="shared" si="8"/>
        <v>11</v>
      </c>
      <c r="N130" s="6">
        <f t="shared" si="8"/>
        <v>8</v>
      </c>
    </row>
    <row r="131" spans="1:14" ht="16.5" thickBot="1" x14ac:dyDescent="0.3">
      <c r="A131" s="46" t="s">
        <v>22</v>
      </c>
      <c r="B131" s="47"/>
      <c r="C131" s="48">
        <f>SUM(C128:N128)</f>
        <v>39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50"/>
    </row>
    <row r="132" spans="1:14" x14ac:dyDescent="0.25">
      <c r="A132" s="28"/>
      <c r="B132" s="29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A133" s="28"/>
      <c r="B133" s="29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5">
      <c r="A134" s="28"/>
      <c r="B134" s="29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6.5" thickBot="1" x14ac:dyDescent="0.3">
      <c r="A135" s="28"/>
      <c r="B135" s="29"/>
      <c r="C135" s="37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12">
        <v>4</v>
      </c>
    </row>
    <row r="136" spans="1:14" ht="16.5" thickBot="1" x14ac:dyDescent="0.3">
      <c r="A136" s="53" t="s">
        <v>0</v>
      </c>
      <c r="B136" s="54"/>
      <c r="C136" s="55" t="s">
        <v>75</v>
      </c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7"/>
    </row>
    <row r="137" spans="1:14" ht="16.5" thickBot="1" x14ac:dyDescent="0.3">
      <c r="A137" s="51" t="s">
        <v>1</v>
      </c>
      <c r="B137" s="47"/>
      <c r="C137" s="58" t="s">
        <v>43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50"/>
    </row>
    <row r="138" spans="1:14" ht="16.5" thickBot="1" x14ac:dyDescent="0.3">
      <c r="A138" s="51" t="s">
        <v>2</v>
      </c>
      <c r="B138" s="47"/>
      <c r="C138" s="1" t="s">
        <v>5</v>
      </c>
      <c r="D138" s="1" t="s">
        <v>6</v>
      </c>
      <c r="E138" s="1" t="s">
        <v>7</v>
      </c>
      <c r="F138" s="1" t="s">
        <v>8</v>
      </c>
      <c r="G138" s="1" t="s">
        <v>9</v>
      </c>
      <c r="H138" s="1" t="s">
        <v>10</v>
      </c>
      <c r="I138" s="1" t="s">
        <v>11</v>
      </c>
      <c r="J138" s="1" t="s">
        <v>12</v>
      </c>
      <c r="K138" s="1" t="s">
        <v>13</v>
      </c>
      <c r="L138" s="1" t="s">
        <v>14</v>
      </c>
      <c r="M138" s="2" t="s">
        <v>3</v>
      </c>
      <c r="N138" s="2" t="s">
        <v>4</v>
      </c>
    </row>
    <row r="139" spans="1:14" ht="16.5" thickBot="1" x14ac:dyDescent="0.3">
      <c r="A139" s="35" t="s">
        <v>15</v>
      </c>
      <c r="B139" s="19" t="s">
        <v>20</v>
      </c>
      <c r="C139" s="14">
        <v>1</v>
      </c>
      <c r="D139" s="14">
        <v>1</v>
      </c>
      <c r="E139" s="14">
        <v>26</v>
      </c>
      <c r="F139" s="14">
        <v>1</v>
      </c>
      <c r="G139" s="14">
        <v>40</v>
      </c>
      <c r="H139" s="14">
        <v>10</v>
      </c>
      <c r="I139" s="14">
        <v>0</v>
      </c>
      <c r="J139" s="14">
        <v>10</v>
      </c>
      <c r="K139" s="14">
        <v>0</v>
      </c>
      <c r="L139" s="14">
        <v>1</v>
      </c>
      <c r="M139" s="14">
        <v>2</v>
      </c>
      <c r="N139" s="14">
        <v>3</v>
      </c>
    </row>
    <row r="140" spans="1:14" ht="16.5" thickBot="1" x14ac:dyDescent="0.3">
      <c r="A140" s="1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8"/>
    </row>
    <row r="141" spans="1:14" ht="16.5" thickBot="1" x14ac:dyDescent="0.3">
      <c r="A141" s="52" t="s">
        <v>21</v>
      </c>
      <c r="B141" s="47"/>
      <c r="C141" s="36">
        <f>C139</f>
        <v>1</v>
      </c>
      <c r="D141" s="36">
        <f t="shared" ref="D141:N141" si="9">D139</f>
        <v>1</v>
      </c>
      <c r="E141" s="36">
        <f t="shared" si="9"/>
        <v>26</v>
      </c>
      <c r="F141" s="36">
        <f t="shared" si="9"/>
        <v>1</v>
      </c>
      <c r="G141" s="36">
        <f t="shared" si="9"/>
        <v>40</v>
      </c>
      <c r="H141" s="36">
        <f t="shared" si="9"/>
        <v>10</v>
      </c>
      <c r="I141" s="36">
        <f t="shared" si="9"/>
        <v>0</v>
      </c>
      <c r="J141" s="36">
        <f t="shared" si="9"/>
        <v>10</v>
      </c>
      <c r="K141" s="36">
        <f t="shared" si="9"/>
        <v>0</v>
      </c>
      <c r="L141" s="36">
        <f t="shared" si="9"/>
        <v>1</v>
      </c>
      <c r="M141" s="36">
        <f t="shared" si="9"/>
        <v>2</v>
      </c>
      <c r="N141" s="36">
        <f t="shared" si="9"/>
        <v>3</v>
      </c>
    </row>
    <row r="142" spans="1:14" ht="16.5" thickBot="1" x14ac:dyDescent="0.3">
      <c r="A142" s="46" t="s">
        <v>22</v>
      </c>
      <c r="B142" s="47"/>
      <c r="C142" s="48">
        <f>SUM(C139:N139)</f>
        <v>95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50"/>
    </row>
    <row r="143" spans="1:14" ht="16.5" thickBot="1" x14ac:dyDescent="0.3">
      <c r="A143" s="30"/>
      <c r="B143" s="8"/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6.5" thickBot="1" x14ac:dyDescent="0.3">
      <c r="A144" s="53" t="s">
        <v>0</v>
      </c>
      <c r="B144" s="54"/>
      <c r="C144" s="55" t="s">
        <v>56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7"/>
    </row>
    <row r="145" spans="1:14" ht="16.5" thickBot="1" x14ac:dyDescent="0.3">
      <c r="A145" s="51" t="s">
        <v>1</v>
      </c>
      <c r="B145" s="47"/>
      <c r="C145" s="58" t="s">
        <v>41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50"/>
    </row>
    <row r="146" spans="1:14" ht="16.5" thickBot="1" x14ac:dyDescent="0.3">
      <c r="A146" s="51" t="s">
        <v>2</v>
      </c>
      <c r="B146" s="47"/>
      <c r="C146" s="1" t="s">
        <v>5</v>
      </c>
      <c r="D146" s="1" t="s">
        <v>6</v>
      </c>
      <c r="E146" s="1" t="s">
        <v>7</v>
      </c>
      <c r="F146" s="1" t="s">
        <v>8</v>
      </c>
      <c r="G146" s="1" t="s">
        <v>9</v>
      </c>
      <c r="H146" s="1" t="s">
        <v>10</v>
      </c>
      <c r="I146" s="1" t="s">
        <v>11</v>
      </c>
      <c r="J146" s="1" t="s">
        <v>12</v>
      </c>
      <c r="K146" s="1" t="s">
        <v>13</v>
      </c>
      <c r="L146" s="1" t="s">
        <v>14</v>
      </c>
      <c r="M146" s="2" t="s">
        <v>3</v>
      </c>
      <c r="N146" s="2" t="s">
        <v>4</v>
      </c>
    </row>
    <row r="147" spans="1:14" ht="16.5" thickBot="1" x14ac:dyDescent="0.3">
      <c r="A147" s="35" t="s">
        <v>15</v>
      </c>
      <c r="B147" s="19" t="s">
        <v>20</v>
      </c>
      <c r="C147" s="14">
        <v>907</v>
      </c>
      <c r="D147" s="14">
        <v>1197</v>
      </c>
      <c r="E147" s="14">
        <v>876</v>
      </c>
      <c r="F147" s="14">
        <v>972</v>
      </c>
      <c r="G147" s="14">
        <v>882</v>
      </c>
      <c r="H147" s="14">
        <v>979</v>
      </c>
      <c r="I147" s="14">
        <v>1095</v>
      </c>
      <c r="J147" s="14">
        <v>1085</v>
      </c>
      <c r="K147" s="14">
        <v>1006</v>
      </c>
      <c r="L147" s="14">
        <v>916</v>
      </c>
      <c r="M147" s="14">
        <v>951</v>
      </c>
      <c r="N147" s="14">
        <v>897</v>
      </c>
    </row>
    <row r="148" spans="1:14" ht="16.5" thickBot="1" x14ac:dyDescent="0.3">
      <c r="A148" s="13"/>
      <c r="B148" s="17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6"/>
    </row>
    <row r="149" spans="1:14" ht="16.5" thickBot="1" x14ac:dyDescent="0.3">
      <c r="A149" s="52" t="s">
        <v>21</v>
      </c>
      <c r="B149" s="47"/>
      <c r="C149" s="6">
        <f>C147</f>
        <v>907</v>
      </c>
      <c r="D149" s="6">
        <f t="shared" ref="D149:N149" si="10">D147</f>
        <v>1197</v>
      </c>
      <c r="E149" s="6">
        <f t="shared" si="10"/>
        <v>876</v>
      </c>
      <c r="F149" s="6">
        <f t="shared" si="10"/>
        <v>972</v>
      </c>
      <c r="G149" s="6">
        <f t="shared" si="10"/>
        <v>882</v>
      </c>
      <c r="H149" s="6">
        <f t="shared" si="10"/>
        <v>979</v>
      </c>
      <c r="I149" s="6">
        <f t="shared" si="10"/>
        <v>1095</v>
      </c>
      <c r="J149" s="6">
        <f t="shared" si="10"/>
        <v>1085</v>
      </c>
      <c r="K149" s="6">
        <f t="shared" si="10"/>
        <v>1006</v>
      </c>
      <c r="L149" s="6">
        <f t="shared" si="10"/>
        <v>916</v>
      </c>
      <c r="M149" s="6">
        <f t="shared" si="10"/>
        <v>951</v>
      </c>
      <c r="N149" s="6">
        <f t="shared" si="10"/>
        <v>897</v>
      </c>
    </row>
    <row r="150" spans="1:14" ht="16.5" thickBot="1" x14ac:dyDescent="0.3">
      <c r="A150" s="46" t="s">
        <v>22</v>
      </c>
      <c r="B150" s="47"/>
      <c r="C150" s="48">
        <f>SUM(C147:N147)</f>
        <v>11763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50"/>
    </row>
    <row r="151" spans="1:14" ht="16.5" thickBot="1" x14ac:dyDescent="0.3">
      <c r="A151" s="28"/>
      <c r="B151" s="29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6.5" thickBot="1" x14ac:dyDescent="0.3">
      <c r="A152" s="53" t="s">
        <v>0</v>
      </c>
      <c r="B152" s="54"/>
      <c r="C152" s="55" t="s">
        <v>57</v>
      </c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7"/>
    </row>
    <row r="153" spans="1:14" ht="16.5" thickBot="1" x14ac:dyDescent="0.3">
      <c r="A153" s="51" t="s">
        <v>1</v>
      </c>
      <c r="B153" s="47"/>
      <c r="C153" s="58" t="s">
        <v>44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50"/>
    </row>
    <row r="154" spans="1:14" ht="16.5" thickBot="1" x14ac:dyDescent="0.3">
      <c r="A154" s="51" t="s">
        <v>2</v>
      </c>
      <c r="B154" s="47"/>
      <c r="C154" s="1" t="s">
        <v>5</v>
      </c>
      <c r="D154" s="1" t="s">
        <v>6</v>
      </c>
      <c r="E154" s="1" t="s">
        <v>7</v>
      </c>
      <c r="F154" s="1" t="s">
        <v>8</v>
      </c>
      <c r="G154" s="1" t="s">
        <v>9</v>
      </c>
      <c r="H154" s="1" t="s">
        <v>10</v>
      </c>
      <c r="I154" s="1" t="s">
        <v>11</v>
      </c>
      <c r="J154" s="1" t="s">
        <v>12</v>
      </c>
      <c r="K154" s="1" t="s">
        <v>13</v>
      </c>
      <c r="L154" s="1" t="s">
        <v>14</v>
      </c>
      <c r="M154" s="2" t="s">
        <v>3</v>
      </c>
      <c r="N154" s="2" t="s">
        <v>4</v>
      </c>
    </row>
    <row r="155" spans="1:14" ht="16.5" thickBot="1" x14ac:dyDescent="0.3">
      <c r="A155" s="35" t="s">
        <v>15</v>
      </c>
      <c r="B155" s="19" t="s">
        <v>20</v>
      </c>
      <c r="C155" s="14">
        <v>123</v>
      </c>
      <c r="D155" s="14">
        <v>153</v>
      </c>
      <c r="E155" s="14">
        <v>107</v>
      </c>
      <c r="F155" s="14">
        <v>107</v>
      </c>
      <c r="G155" s="14">
        <v>58</v>
      </c>
      <c r="H155" s="14">
        <v>98</v>
      </c>
      <c r="I155" s="14">
        <v>95</v>
      </c>
      <c r="J155" s="14">
        <v>154</v>
      </c>
      <c r="K155" s="14">
        <v>115</v>
      </c>
      <c r="L155" s="14">
        <v>57</v>
      </c>
      <c r="M155" s="14">
        <v>104</v>
      </c>
      <c r="N155" s="14">
        <v>93</v>
      </c>
    </row>
    <row r="156" spans="1:14" ht="16.5" thickBot="1" x14ac:dyDescent="0.3">
      <c r="A156" s="13"/>
      <c r="B156" s="17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6"/>
    </row>
    <row r="157" spans="1:14" ht="16.5" thickBot="1" x14ac:dyDescent="0.3">
      <c r="A157" s="52" t="s">
        <v>21</v>
      </c>
      <c r="B157" s="47"/>
      <c r="C157" s="6">
        <f>C155</f>
        <v>123</v>
      </c>
      <c r="D157" s="6">
        <f t="shared" ref="D157:N157" si="11">D155</f>
        <v>153</v>
      </c>
      <c r="E157" s="6">
        <f t="shared" si="11"/>
        <v>107</v>
      </c>
      <c r="F157" s="6">
        <f t="shared" si="11"/>
        <v>107</v>
      </c>
      <c r="G157" s="6">
        <f t="shared" si="11"/>
        <v>58</v>
      </c>
      <c r="H157" s="6">
        <f t="shared" si="11"/>
        <v>98</v>
      </c>
      <c r="I157" s="6">
        <f t="shared" si="11"/>
        <v>95</v>
      </c>
      <c r="J157" s="6">
        <f t="shared" si="11"/>
        <v>154</v>
      </c>
      <c r="K157" s="6">
        <f t="shared" si="11"/>
        <v>115</v>
      </c>
      <c r="L157" s="6">
        <f t="shared" si="11"/>
        <v>57</v>
      </c>
      <c r="M157" s="6">
        <f t="shared" si="11"/>
        <v>104</v>
      </c>
      <c r="N157" s="6">
        <f t="shared" si="11"/>
        <v>93</v>
      </c>
    </row>
    <row r="158" spans="1:14" ht="16.5" thickBot="1" x14ac:dyDescent="0.3">
      <c r="A158" s="46" t="s">
        <v>22</v>
      </c>
      <c r="B158" s="47"/>
      <c r="C158" s="48">
        <f>SUM(C155:N155)</f>
        <v>1264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50"/>
    </row>
    <row r="159" spans="1:14" ht="16.5" thickBot="1" x14ac:dyDescent="0.3">
      <c r="A159" s="28"/>
      <c r="B159" s="29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6.5" thickBot="1" x14ac:dyDescent="0.3">
      <c r="A160" s="53" t="s">
        <v>0</v>
      </c>
      <c r="B160" s="54"/>
      <c r="C160" s="55" t="s">
        <v>58</v>
      </c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7"/>
    </row>
    <row r="161" spans="1:14" ht="16.5" thickBot="1" x14ac:dyDescent="0.3">
      <c r="A161" s="51" t="s">
        <v>1</v>
      </c>
      <c r="B161" s="47"/>
      <c r="C161" s="58" t="s">
        <v>45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50"/>
    </row>
    <row r="162" spans="1:14" ht="16.5" thickBot="1" x14ac:dyDescent="0.3">
      <c r="A162" s="51" t="s">
        <v>2</v>
      </c>
      <c r="B162" s="47"/>
      <c r="C162" s="1" t="s">
        <v>5</v>
      </c>
      <c r="D162" s="1" t="s">
        <v>6</v>
      </c>
      <c r="E162" s="1" t="s">
        <v>7</v>
      </c>
      <c r="F162" s="1" t="s">
        <v>8</v>
      </c>
      <c r="G162" s="1" t="s">
        <v>9</v>
      </c>
      <c r="H162" s="1" t="s">
        <v>10</v>
      </c>
      <c r="I162" s="1" t="s">
        <v>11</v>
      </c>
      <c r="J162" s="1" t="s">
        <v>12</v>
      </c>
      <c r="K162" s="1" t="s">
        <v>13</v>
      </c>
      <c r="L162" s="1" t="s">
        <v>14</v>
      </c>
      <c r="M162" s="2" t="s">
        <v>3</v>
      </c>
      <c r="N162" s="2" t="s">
        <v>4</v>
      </c>
    </row>
    <row r="163" spans="1:14" ht="16.5" thickBot="1" x14ac:dyDescent="0.3">
      <c r="A163" s="35" t="s">
        <v>15</v>
      </c>
      <c r="B163" s="19" t="s">
        <v>20</v>
      </c>
      <c r="C163" s="14">
        <v>16</v>
      </c>
      <c r="D163" s="14">
        <v>16</v>
      </c>
      <c r="E163" s="14">
        <v>15</v>
      </c>
      <c r="F163" s="14">
        <v>15</v>
      </c>
      <c r="G163" s="14">
        <v>14</v>
      </c>
      <c r="H163" s="14">
        <v>15</v>
      </c>
      <c r="I163" s="14">
        <v>15</v>
      </c>
      <c r="J163" s="14">
        <v>14</v>
      </c>
      <c r="K163" s="14">
        <v>14</v>
      </c>
      <c r="L163" s="14">
        <v>14</v>
      </c>
      <c r="M163" s="14">
        <v>15</v>
      </c>
      <c r="N163" s="14">
        <v>14</v>
      </c>
    </row>
    <row r="164" spans="1:14" ht="16.5" thickBot="1" x14ac:dyDescent="0.3">
      <c r="A164" s="13"/>
      <c r="B164" s="17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6"/>
    </row>
    <row r="165" spans="1:14" ht="16.5" thickBot="1" x14ac:dyDescent="0.3">
      <c r="A165" s="52" t="s">
        <v>21</v>
      </c>
      <c r="B165" s="47"/>
      <c r="C165" s="6">
        <f>C163</f>
        <v>16</v>
      </c>
      <c r="D165" s="6">
        <f t="shared" ref="D165:N165" si="12">D163</f>
        <v>16</v>
      </c>
      <c r="E165" s="6">
        <f t="shared" si="12"/>
        <v>15</v>
      </c>
      <c r="F165" s="6">
        <f t="shared" si="12"/>
        <v>15</v>
      </c>
      <c r="G165" s="6">
        <f t="shared" si="12"/>
        <v>14</v>
      </c>
      <c r="H165" s="6">
        <f t="shared" si="12"/>
        <v>15</v>
      </c>
      <c r="I165" s="6">
        <f t="shared" si="12"/>
        <v>15</v>
      </c>
      <c r="J165" s="6">
        <f t="shared" si="12"/>
        <v>14</v>
      </c>
      <c r="K165" s="6">
        <f t="shared" si="12"/>
        <v>14</v>
      </c>
      <c r="L165" s="6">
        <f t="shared" si="12"/>
        <v>14</v>
      </c>
      <c r="M165" s="6">
        <f t="shared" si="12"/>
        <v>15</v>
      </c>
      <c r="N165" s="6">
        <f t="shared" si="12"/>
        <v>14</v>
      </c>
    </row>
    <row r="166" spans="1:14" ht="16.5" thickBot="1" x14ac:dyDescent="0.3">
      <c r="A166" s="46" t="s">
        <v>22</v>
      </c>
      <c r="B166" s="47"/>
      <c r="C166" s="48">
        <f>SUM(C163:N163)</f>
        <v>177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50"/>
    </row>
    <row r="167" spans="1:14" x14ac:dyDescent="0.25">
      <c r="A167" s="28"/>
      <c r="B167" s="29"/>
      <c r="C167" s="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5">
      <c r="A168" s="28"/>
      <c r="B168" s="29"/>
      <c r="C168" s="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5">
      <c r="A169" s="28"/>
      <c r="B169" s="29"/>
      <c r="C169" s="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6.5" thickBot="1" x14ac:dyDescent="0.3">
      <c r="A170" s="28"/>
      <c r="B170" s="29"/>
      <c r="C170" s="7"/>
      <c r="D170" s="8"/>
      <c r="E170" s="8"/>
      <c r="F170" s="22"/>
      <c r="G170" s="8"/>
      <c r="H170" s="8"/>
      <c r="I170" s="8"/>
      <c r="J170" s="8"/>
      <c r="K170" s="8"/>
      <c r="L170" s="8"/>
      <c r="M170" s="8"/>
      <c r="N170" s="12">
        <v>5</v>
      </c>
    </row>
    <row r="171" spans="1:14" ht="16.5" thickBot="1" x14ac:dyDescent="0.3">
      <c r="A171" s="53" t="s">
        <v>0</v>
      </c>
      <c r="B171" s="54"/>
      <c r="C171" s="55" t="s">
        <v>59</v>
      </c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7"/>
    </row>
    <row r="172" spans="1:14" ht="16.5" thickBot="1" x14ac:dyDescent="0.3">
      <c r="A172" s="51" t="s">
        <v>1</v>
      </c>
      <c r="B172" s="47"/>
      <c r="C172" s="58" t="s">
        <v>45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50"/>
    </row>
    <row r="173" spans="1:14" ht="16.5" thickBot="1" x14ac:dyDescent="0.3">
      <c r="A173" s="51" t="s">
        <v>2</v>
      </c>
      <c r="B173" s="47"/>
      <c r="C173" s="1" t="s">
        <v>5</v>
      </c>
      <c r="D173" s="1" t="s">
        <v>6</v>
      </c>
      <c r="E173" s="1" t="s">
        <v>7</v>
      </c>
      <c r="F173" s="1" t="s">
        <v>8</v>
      </c>
      <c r="G173" s="1" t="s">
        <v>9</v>
      </c>
      <c r="H173" s="1" t="s">
        <v>10</v>
      </c>
      <c r="I173" s="1" t="s">
        <v>11</v>
      </c>
      <c r="J173" s="1" t="s">
        <v>12</v>
      </c>
      <c r="K173" s="1" t="s">
        <v>13</v>
      </c>
      <c r="L173" s="1" t="s">
        <v>14</v>
      </c>
      <c r="M173" s="2" t="s">
        <v>3</v>
      </c>
      <c r="N173" s="2" t="s">
        <v>4</v>
      </c>
    </row>
    <row r="174" spans="1:14" ht="16.5" thickBot="1" x14ac:dyDescent="0.3">
      <c r="A174" s="35" t="s">
        <v>15</v>
      </c>
      <c r="B174" s="19" t="s">
        <v>20</v>
      </c>
      <c r="C174" s="14">
        <v>25</v>
      </c>
      <c r="D174" s="14">
        <v>15</v>
      </c>
      <c r="E174" s="14">
        <v>30</v>
      </c>
      <c r="F174" s="14">
        <v>28</v>
      </c>
      <c r="G174" s="14">
        <v>26</v>
      </c>
      <c r="H174" s="14">
        <v>25</v>
      </c>
      <c r="I174" s="14">
        <v>25</v>
      </c>
      <c r="J174" s="14">
        <v>26</v>
      </c>
      <c r="K174" s="14">
        <v>24</v>
      </c>
      <c r="L174" s="14">
        <v>24</v>
      </c>
      <c r="M174" s="14">
        <v>24</v>
      </c>
      <c r="N174" s="14">
        <v>24</v>
      </c>
    </row>
    <row r="175" spans="1:14" ht="16.5" thickBot="1" x14ac:dyDescent="0.3">
      <c r="A175" s="13"/>
      <c r="B175" s="17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6"/>
    </row>
    <row r="176" spans="1:14" ht="16.5" thickBot="1" x14ac:dyDescent="0.3">
      <c r="A176" s="52" t="s">
        <v>21</v>
      </c>
      <c r="B176" s="47"/>
      <c r="C176" s="6">
        <f t="shared" ref="C176:N176" si="13">C174</f>
        <v>25</v>
      </c>
      <c r="D176" s="6">
        <f t="shared" si="13"/>
        <v>15</v>
      </c>
      <c r="E176" s="6">
        <f t="shared" si="13"/>
        <v>30</v>
      </c>
      <c r="F176" s="6">
        <f t="shared" si="13"/>
        <v>28</v>
      </c>
      <c r="G176" s="6">
        <f t="shared" si="13"/>
        <v>26</v>
      </c>
      <c r="H176" s="6">
        <f t="shared" si="13"/>
        <v>25</v>
      </c>
      <c r="I176" s="6">
        <f t="shared" si="13"/>
        <v>25</v>
      </c>
      <c r="J176" s="6">
        <f t="shared" si="13"/>
        <v>26</v>
      </c>
      <c r="K176" s="6">
        <f t="shared" si="13"/>
        <v>24</v>
      </c>
      <c r="L176" s="6">
        <f t="shared" si="13"/>
        <v>24</v>
      </c>
      <c r="M176" s="6">
        <f t="shared" si="13"/>
        <v>24</v>
      </c>
      <c r="N176" s="6">
        <f t="shared" si="13"/>
        <v>24</v>
      </c>
    </row>
    <row r="177" spans="1:14" ht="16.5" thickBot="1" x14ac:dyDescent="0.3">
      <c r="A177" s="46" t="s">
        <v>22</v>
      </c>
      <c r="B177" s="47"/>
      <c r="C177" s="48">
        <f>SUM(C174:N174)</f>
        <v>296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50"/>
    </row>
    <row r="178" spans="1:14" ht="16.5" thickBot="1" x14ac:dyDescent="0.3">
      <c r="A178" s="28"/>
      <c r="B178" s="29"/>
      <c r="C178" s="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6.5" thickBot="1" x14ac:dyDescent="0.3">
      <c r="A179" s="53" t="s">
        <v>0</v>
      </c>
      <c r="B179" s="54"/>
      <c r="C179" s="55" t="s">
        <v>76</v>
      </c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7"/>
    </row>
    <row r="180" spans="1:14" ht="16.5" thickBot="1" x14ac:dyDescent="0.3">
      <c r="A180" s="51" t="s">
        <v>1</v>
      </c>
      <c r="B180" s="47"/>
      <c r="C180" s="58" t="s">
        <v>32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50"/>
    </row>
    <row r="181" spans="1:14" ht="16.5" thickBot="1" x14ac:dyDescent="0.3">
      <c r="A181" s="51" t="s">
        <v>2</v>
      </c>
      <c r="B181" s="47"/>
      <c r="C181" s="1" t="s">
        <v>5</v>
      </c>
      <c r="D181" s="1" t="s">
        <v>6</v>
      </c>
      <c r="E181" s="1" t="s">
        <v>7</v>
      </c>
      <c r="F181" s="1" t="s">
        <v>8</v>
      </c>
      <c r="G181" s="1" t="s">
        <v>9</v>
      </c>
      <c r="H181" s="1" t="s">
        <v>10</v>
      </c>
      <c r="I181" s="1" t="s">
        <v>11</v>
      </c>
      <c r="J181" s="1" t="s">
        <v>12</v>
      </c>
      <c r="K181" s="1" t="s">
        <v>13</v>
      </c>
      <c r="L181" s="1" t="s">
        <v>14</v>
      </c>
      <c r="M181" s="2" t="s">
        <v>3</v>
      </c>
      <c r="N181" s="2" t="s">
        <v>4</v>
      </c>
    </row>
    <row r="182" spans="1:14" ht="16.5" thickBot="1" x14ac:dyDescent="0.3">
      <c r="A182" s="41" t="s">
        <v>15</v>
      </c>
      <c r="B182" s="19" t="s">
        <v>20</v>
      </c>
      <c r="C182" s="14">
        <v>3</v>
      </c>
      <c r="D182" s="14">
        <v>3</v>
      </c>
      <c r="E182" s="14">
        <v>3</v>
      </c>
      <c r="F182" s="14">
        <v>2</v>
      </c>
      <c r="G182" s="14">
        <v>6</v>
      </c>
      <c r="H182" s="14">
        <v>0</v>
      </c>
      <c r="I182" s="14">
        <v>0</v>
      </c>
      <c r="J182" s="14">
        <v>1</v>
      </c>
      <c r="K182" s="14">
        <v>0</v>
      </c>
      <c r="L182" s="14">
        <v>0</v>
      </c>
      <c r="M182" s="14">
        <v>1</v>
      </c>
      <c r="N182" s="14">
        <v>3</v>
      </c>
    </row>
    <row r="183" spans="1:14" ht="16.5" thickBot="1" x14ac:dyDescent="0.3">
      <c r="A183" s="1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8"/>
    </row>
    <row r="184" spans="1:14" ht="16.5" thickBot="1" x14ac:dyDescent="0.3">
      <c r="A184" s="52" t="s">
        <v>21</v>
      </c>
      <c r="B184" s="47"/>
      <c r="C184" s="36">
        <f>C182</f>
        <v>3</v>
      </c>
      <c r="D184" s="36">
        <f t="shared" ref="D184:N184" si="14">D182</f>
        <v>3</v>
      </c>
      <c r="E184" s="36">
        <f t="shared" si="14"/>
        <v>3</v>
      </c>
      <c r="F184" s="36">
        <f t="shared" si="14"/>
        <v>2</v>
      </c>
      <c r="G184" s="36">
        <f t="shared" si="14"/>
        <v>6</v>
      </c>
      <c r="H184" s="36">
        <f t="shared" si="14"/>
        <v>0</v>
      </c>
      <c r="I184" s="36">
        <f t="shared" si="14"/>
        <v>0</v>
      </c>
      <c r="J184" s="36">
        <f t="shared" si="14"/>
        <v>1</v>
      </c>
      <c r="K184" s="36">
        <f t="shared" si="14"/>
        <v>0</v>
      </c>
      <c r="L184" s="36">
        <f t="shared" si="14"/>
        <v>0</v>
      </c>
      <c r="M184" s="36">
        <f t="shared" si="14"/>
        <v>1</v>
      </c>
      <c r="N184" s="36">
        <f t="shared" si="14"/>
        <v>3</v>
      </c>
    </row>
    <row r="185" spans="1:14" ht="16.5" thickBot="1" x14ac:dyDescent="0.3">
      <c r="A185" s="46" t="s">
        <v>22</v>
      </c>
      <c r="B185" s="47"/>
      <c r="C185" s="59">
        <f>SUM(C182:N182)</f>
        <v>22</v>
      </c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47"/>
    </row>
    <row r="186" spans="1:14" ht="16.5" thickBot="1" x14ac:dyDescent="0.3">
      <c r="A186" s="28"/>
      <c r="B186" s="29"/>
      <c r="C186" s="37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</row>
    <row r="187" spans="1:14" ht="16.5" thickBot="1" x14ac:dyDescent="0.3">
      <c r="A187" s="53" t="s">
        <v>0</v>
      </c>
      <c r="B187" s="54"/>
      <c r="C187" s="55" t="s">
        <v>77</v>
      </c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7"/>
    </row>
    <row r="188" spans="1:14" ht="16.5" thickBot="1" x14ac:dyDescent="0.3">
      <c r="A188" s="51" t="s">
        <v>1</v>
      </c>
      <c r="B188" s="47"/>
      <c r="C188" s="58" t="s">
        <v>26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50"/>
    </row>
    <row r="189" spans="1:14" ht="16.5" thickBot="1" x14ac:dyDescent="0.3">
      <c r="A189" s="51" t="s">
        <v>2</v>
      </c>
      <c r="B189" s="47"/>
      <c r="C189" s="1" t="s">
        <v>5</v>
      </c>
      <c r="D189" s="1" t="s">
        <v>6</v>
      </c>
      <c r="E189" s="1" t="s">
        <v>7</v>
      </c>
      <c r="F189" s="1" t="s">
        <v>8</v>
      </c>
      <c r="G189" s="1" t="s">
        <v>9</v>
      </c>
      <c r="H189" s="1" t="s">
        <v>10</v>
      </c>
      <c r="I189" s="1" t="s">
        <v>11</v>
      </c>
      <c r="J189" s="1" t="s">
        <v>12</v>
      </c>
      <c r="K189" s="1" t="s">
        <v>13</v>
      </c>
      <c r="L189" s="1" t="s">
        <v>14</v>
      </c>
      <c r="M189" s="2" t="s">
        <v>3</v>
      </c>
      <c r="N189" s="2" t="s">
        <v>4</v>
      </c>
    </row>
    <row r="190" spans="1:14" ht="16.5" thickBot="1" x14ac:dyDescent="0.3">
      <c r="A190" s="35" t="s">
        <v>15</v>
      </c>
      <c r="B190" s="19" t="s">
        <v>20</v>
      </c>
      <c r="C190" s="14">
        <v>17</v>
      </c>
      <c r="D190" s="14">
        <v>17</v>
      </c>
      <c r="E190" s="14">
        <v>16</v>
      </c>
      <c r="F190" s="14">
        <v>22</v>
      </c>
      <c r="G190" s="14">
        <v>28</v>
      </c>
      <c r="H190" s="14">
        <v>24</v>
      </c>
      <c r="I190" s="14">
        <v>16</v>
      </c>
      <c r="J190" s="14">
        <v>18</v>
      </c>
      <c r="K190" s="14">
        <v>17</v>
      </c>
      <c r="L190" s="14">
        <v>9</v>
      </c>
      <c r="M190" s="14">
        <v>17</v>
      </c>
      <c r="N190" s="14">
        <v>17</v>
      </c>
    </row>
    <row r="191" spans="1:14" ht="16.5" thickBot="1" x14ac:dyDescent="0.3">
      <c r="A191" s="1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8"/>
    </row>
    <row r="192" spans="1:14" ht="16.5" thickBot="1" x14ac:dyDescent="0.3">
      <c r="A192" s="52" t="s">
        <v>21</v>
      </c>
      <c r="B192" s="47"/>
      <c r="C192" s="36">
        <f>C190</f>
        <v>17</v>
      </c>
      <c r="D192" s="36">
        <f t="shared" ref="D192:N192" si="15">D190</f>
        <v>17</v>
      </c>
      <c r="E192" s="36">
        <f t="shared" si="15"/>
        <v>16</v>
      </c>
      <c r="F192" s="36">
        <f t="shared" si="15"/>
        <v>22</v>
      </c>
      <c r="G192" s="36">
        <f t="shared" si="15"/>
        <v>28</v>
      </c>
      <c r="H192" s="36">
        <f t="shared" si="15"/>
        <v>24</v>
      </c>
      <c r="I192" s="36">
        <f t="shared" si="15"/>
        <v>16</v>
      </c>
      <c r="J192" s="36">
        <f t="shared" si="15"/>
        <v>18</v>
      </c>
      <c r="K192" s="36">
        <f t="shared" si="15"/>
        <v>17</v>
      </c>
      <c r="L192" s="36">
        <f t="shared" si="15"/>
        <v>9</v>
      </c>
      <c r="M192" s="36">
        <f t="shared" si="15"/>
        <v>17</v>
      </c>
      <c r="N192" s="36">
        <f t="shared" si="15"/>
        <v>17</v>
      </c>
    </row>
    <row r="193" spans="1:14" ht="16.5" thickBot="1" x14ac:dyDescent="0.3">
      <c r="A193" s="46" t="s">
        <v>22</v>
      </c>
      <c r="B193" s="47"/>
      <c r="C193" s="59">
        <f>SUM(C190:N190)</f>
        <v>218</v>
      </c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47"/>
    </row>
    <row r="194" spans="1:14" ht="16.5" thickBot="1" x14ac:dyDescent="0.3">
      <c r="A194" s="28"/>
      <c r="B194" s="29"/>
      <c r="C194" s="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6.5" thickBot="1" x14ac:dyDescent="0.3">
      <c r="A195" s="53" t="s">
        <v>0</v>
      </c>
      <c r="B195" s="54"/>
      <c r="C195" s="55" t="s">
        <v>60</v>
      </c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7"/>
    </row>
    <row r="196" spans="1:14" ht="16.5" thickBot="1" x14ac:dyDescent="0.3">
      <c r="A196" s="51" t="s">
        <v>1</v>
      </c>
      <c r="B196" s="47"/>
      <c r="C196" s="58" t="s">
        <v>45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50"/>
    </row>
    <row r="197" spans="1:14" ht="16.5" thickBot="1" x14ac:dyDescent="0.3">
      <c r="A197" s="51" t="s">
        <v>2</v>
      </c>
      <c r="B197" s="47"/>
      <c r="C197" s="1" t="s">
        <v>5</v>
      </c>
      <c r="D197" s="1" t="s">
        <v>6</v>
      </c>
      <c r="E197" s="1" t="s">
        <v>7</v>
      </c>
      <c r="F197" s="1" t="s">
        <v>8</v>
      </c>
      <c r="G197" s="1" t="s">
        <v>9</v>
      </c>
      <c r="H197" s="1" t="s">
        <v>10</v>
      </c>
      <c r="I197" s="1" t="s">
        <v>11</v>
      </c>
      <c r="J197" s="1" t="s">
        <v>12</v>
      </c>
      <c r="K197" s="1" t="s">
        <v>13</v>
      </c>
      <c r="L197" s="1" t="s">
        <v>14</v>
      </c>
      <c r="M197" s="2" t="s">
        <v>3</v>
      </c>
      <c r="N197" s="2" t="s">
        <v>4</v>
      </c>
    </row>
    <row r="198" spans="1:14" ht="16.5" thickBot="1" x14ac:dyDescent="0.3">
      <c r="A198" s="66" t="s">
        <v>15</v>
      </c>
      <c r="B198" s="20" t="s">
        <v>17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</row>
    <row r="199" spans="1:14" ht="16.5" thickBot="1" x14ac:dyDescent="0.3">
      <c r="A199" s="67"/>
      <c r="B199" s="19" t="s">
        <v>19</v>
      </c>
      <c r="C199" s="42">
        <v>0</v>
      </c>
      <c r="D199" s="14">
        <v>0</v>
      </c>
      <c r="E199" s="42">
        <v>0</v>
      </c>
      <c r="F199" s="14">
        <v>0</v>
      </c>
      <c r="G199" s="42">
        <v>0</v>
      </c>
      <c r="H199" s="14">
        <v>0</v>
      </c>
      <c r="I199" s="42">
        <v>0</v>
      </c>
      <c r="J199" s="14">
        <v>0</v>
      </c>
      <c r="K199" s="42">
        <v>0</v>
      </c>
      <c r="L199" s="14">
        <v>0</v>
      </c>
      <c r="M199" s="42">
        <v>0</v>
      </c>
      <c r="N199" s="14">
        <v>0</v>
      </c>
    </row>
    <row r="200" spans="1:14" ht="16.5" thickBot="1" x14ac:dyDescent="0.3">
      <c r="A200" s="13"/>
      <c r="B200" s="17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6"/>
    </row>
    <row r="201" spans="1:14" ht="16.5" thickBot="1" x14ac:dyDescent="0.3">
      <c r="A201" s="52" t="s">
        <v>21</v>
      </c>
      <c r="B201" s="47"/>
      <c r="C201" s="6">
        <f>SUM(C198:C199)</f>
        <v>0</v>
      </c>
      <c r="D201" s="6">
        <f t="shared" ref="D201:N201" si="16">SUM(D198:D199)</f>
        <v>0</v>
      </c>
      <c r="E201" s="6">
        <f t="shared" si="16"/>
        <v>0</v>
      </c>
      <c r="F201" s="6">
        <f t="shared" si="16"/>
        <v>0</v>
      </c>
      <c r="G201" s="6">
        <f t="shared" si="16"/>
        <v>0</v>
      </c>
      <c r="H201" s="6">
        <f t="shared" si="16"/>
        <v>0</v>
      </c>
      <c r="I201" s="6">
        <f t="shared" si="16"/>
        <v>0</v>
      </c>
      <c r="J201" s="6">
        <f t="shared" si="16"/>
        <v>0</v>
      </c>
      <c r="K201" s="6">
        <f t="shared" si="16"/>
        <v>0</v>
      </c>
      <c r="L201" s="6">
        <f t="shared" si="16"/>
        <v>0</v>
      </c>
      <c r="M201" s="6">
        <f t="shared" si="16"/>
        <v>0</v>
      </c>
      <c r="N201" s="6">
        <f t="shared" si="16"/>
        <v>0</v>
      </c>
    </row>
    <row r="202" spans="1:14" ht="16.5" thickBot="1" x14ac:dyDescent="0.3">
      <c r="A202" s="46" t="s">
        <v>22</v>
      </c>
      <c r="B202" s="47"/>
      <c r="C202" s="48">
        <f>SUM(C201:N201)</f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50"/>
    </row>
    <row r="203" spans="1:14" x14ac:dyDescent="0.25">
      <c r="A203" s="28"/>
      <c r="B203" s="29"/>
      <c r="C203" s="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5">
      <c r="A204" s="28"/>
      <c r="B204" s="29"/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6.5" thickBot="1" x14ac:dyDescent="0.3">
      <c r="A205" s="28"/>
      <c r="B205" s="29"/>
      <c r="C205" s="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2">
        <v>6</v>
      </c>
    </row>
    <row r="206" spans="1:14" ht="16.5" thickBot="1" x14ac:dyDescent="0.3">
      <c r="A206" s="53" t="s">
        <v>0</v>
      </c>
      <c r="B206" s="54"/>
      <c r="C206" s="55" t="s">
        <v>61</v>
      </c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7"/>
    </row>
    <row r="207" spans="1:14" ht="16.5" thickBot="1" x14ac:dyDescent="0.3">
      <c r="A207" s="51" t="s">
        <v>1</v>
      </c>
      <c r="B207" s="47"/>
      <c r="C207" s="58" t="s">
        <v>45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50"/>
    </row>
    <row r="208" spans="1:14" ht="16.5" thickBot="1" x14ac:dyDescent="0.3">
      <c r="A208" s="51" t="s">
        <v>2</v>
      </c>
      <c r="B208" s="47"/>
      <c r="C208" s="1" t="s">
        <v>5</v>
      </c>
      <c r="D208" s="1" t="s">
        <v>6</v>
      </c>
      <c r="E208" s="1" t="s">
        <v>7</v>
      </c>
      <c r="F208" s="1" t="s">
        <v>8</v>
      </c>
      <c r="G208" s="1" t="s">
        <v>9</v>
      </c>
      <c r="H208" s="1" t="s">
        <v>10</v>
      </c>
      <c r="I208" s="1" t="s">
        <v>11</v>
      </c>
      <c r="J208" s="1" t="s">
        <v>12</v>
      </c>
      <c r="K208" s="1" t="s">
        <v>13</v>
      </c>
      <c r="L208" s="1" t="s">
        <v>14</v>
      </c>
      <c r="M208" s="2" t="s">
        <v>3</v>
      </c>
      <c r="N208" s="2" t="s">
        <v>4</v>
      </c>
    </row>
    <row r="209" spans="1:14" ht="16.5" thickBot="1" x14ac:dyDescent="0.3">
      <c r="A209" s="66" t="s">
        <v>15</v>
      </c>
      <c r="B209" s="20" t="s">
        <v>17</v>
      </c>
      <c r="C209" s="14">
        <v>150</v>
      </c>
      <c r="D209" s="14">
        <v>148</v>
      </c>
      <c r="E209" s="14">
        <v>144</v>
      </c>
      <c r="F209" s="14">
        <v>123</v>
      </c>
      <c r="G209" s="14">
        <v>82</v>
      </c>
      <c r="H209" s="14">
        <v>60</v>
      </c>
      <c r="I209" s="14">
        <v>60</v>
      </c>
      <c r="J209" s="14">
        <v>71</v>
      </c>
      <c r="K209" s="14">
        <v>68</v>
      </c>
      <c r="L209" s="14">
        <v>83</v>
      </c>
      <c r="M209" s="14">
        <v>137</v>
      </c>
      <c r="N209" s="14">
        <v>137</v>
      </c>
    </row>
    <row r="210" spans="1:14" ht="16.5" thickBot="1" x14ac:dyDescent="0.3">
      <c r="A210" s="67"/>
      <c r="B210" s="19" t="s">
        <v>19</v>
      </c>
      <c r="C210" s="42">
        <v>138</v>
      </c>
      <c r="D210" s="14">
        <v>135</v>
      </c>
      <c r="E210" s="42">
        <v>131</v>
      </c>
      <c r="F210" s="14">
        <v>129</v>
      </c>
      <c r="G210" s="42">
        <v>76</v>
      </c>
      <c r="H210" s="14">
        <v>68</v>
      </c>
      <c r="I210" s="42">
        <v>58</v>
      </c>
      <c r="J210" s="14">
        <v>72</v>
      </c>
      <c r="K210" s="42">
        <v>61</v>
      </c>
      <c r="L210" s="14">
        <v>77</v>
      </c>
      <c r="M210" s="42">
        <v>116</v>
      </c>
      <c r="N210" s="14">
        <v>142</v>
      </c>
    </row>
    <row r="211" spans="1:14" ht="16.5" thickBot="1" x14ac:dyDescent="0.3">
      <c r="A211" s="13"/>
      <c r="B211" s="17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6"/>
    </row>
    <row r="212" spans="1:14" ht="16.5" thickBot="1" x14ac:dyDescent="0.3">
      <c r="A212" s="52" t="s">
        <v>21</v>
      </c>
      <c r="B212" s="47"/>
      <c r="C212" s="6">
        <f>SUM(C209:C210)</f>
        <v>288</v>
      </c>
      <c r="D212" s="6">
        <f t="shared" ref="D212:N212" si="17">SUM(D209:D210)</f>
        <v>283</v>
      </c>
      <c r="E212" s="6">
        <f t="shared" si="17"/>
        <v>275</v>
      </c>
      <c r="F212" s="6">
        <f t="shared" si="17"/>
        <v>252</v>
      </c>
      <c r="G212" s="6">
        <f t="shared" si="17"/>
        <v>158</v>
      </c>
      <c r="H212" s="6">
        <f t="shared" si="17"/>
        <v>128</v>
      </c>
      <c r="I212" s="6">
        <f t="shared" si="17"/>
        <v>118</v>
      </c>
      <c r="J212" s="6">
        <f t="shared" si="17"/>
        <v>143</v>
      </c>
      <c r="K212" s="6">
        <f t="shared" si="17"/>
        <v>129</v>
      </c>
      <c r="L212" s="6">
        <f t="shared" si="17"/>
        <v>160</v>
      </c>
      <c r="M212" s="6">
        <f t="shared" si="17"/>
        <v>253</v>
      </c>
      <c r="N212" s="6">
        <f t="shared" si="17"/>
        <v>279</v>
      </c>
    </row>
    <row r="213" spans="1:14" ht="16.5" thickBot="1" x14ac:dyDescent="0.3">
      <c r="A213" s="46" t="s">
        <v>22</v>
      </c>
      <c r="B213" s="47"/>
      <c r="C213" s="48">
        <f>SUM(C212:N212)</f>
        <v>2466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50"/>
    </row>
    <row r="214" spans="1:14" ht="16.5" thickBot="1" x14ac:dyDescent="0.3">
      <c r="A214" s="28"/>
      <c r="B214" s="29"/>
      <c r="C214" s="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2"/>
    </row>
    <row r="215" spans="1:14" ht="16.5" thickBot="1" x14ac:dyDescent="0.3">
      <c r="A215" s="53" t="s">
        <v>0</v>
      </c>
      <c r="B215" s="54"/>
      <c r="C215" s="55" t="s">
        <v>62</v>
      </c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7"/>
    </row>
    <row r="216" spans="1:14" ht="16.5" thickBot="1" x14ac:dyDescent="0.3">
      <c r="A216" s="51" t="s">
        <v>1</v>
      </c>
      <c r="B216" s="47"/>
      <c r="C216" s="58" t="s">
        <v>45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50"/>
    </row>
    <row r="217" spans="1:14" ht="16.5" thickBot="1" x14ac:dyDescent="0.3">
      <c r="A217" s="51" t="s">
        <v>2</v>
      </c>
      <c r="B217" s="47"/>
      <c r="C217" s="1" t="s">
        <v>5</v>
      </c>
      <c r="D217" s="1" t="s">
        <v>6</v>
      </c>
      <c r="E217" s="1" t="s">
        <v>7</v>
      </c>
      <c r="F217" s="1" t="s">
        <v>8</v>
      </c>
      <c r="G217" s="1" t="s">
        <v>9</v>
      </c>
      <c r="H217" s="1" t="s">
        <v>10</v>
      </c>
      <c r="I217" s="1" t="s">
        <v>11</v>
      </c>
      <c r="J217" s="1" t="s">
        <v>12</v>
      </c>
      <c r="K217" s="1" t="s">
        <v>13</v>
      </c>
      <c r="L217" s="1" t="s">
        <v>14</v>
      </c>
      <c r="M217" s="2" t="s">
        <v>3</v>
      </c>
      <c r="N217" s="2" t="s">
        <v>4</v>
      </c>
    </row>
    <row r="218" spans="1:14" ht="16.5" thickBot="1" x14ac:dyDescent="0.3">
      <c r="A218" s="66" t="s">
        <v>15</v>
      </c>
      <c r="B218" s="20" t="s">
        <v>17</v>
      </c>
      <c r="C218" s="14">
        <v>154</v>
      </c>
      <c r="D218" s="14">
        <v>151</v>
      </c>
      <c r="E218" s="14">
        <v>141</v>
      </c>
      <c r="F218" s="14">
        <v>134</v>
      </c>
      <c r="G218" s="14">
        <v>73</v>
      </c>
      <c r="H218" s="14">
        <v>57</v>
      </c>
      <c r="I218" s="14">
        <v>50</v>
      </c>
      <c r="J218" s="14">
        <v>59</v>
      </c>
      <c r="K218" s="14">
        <v>51</v>
      </c>
      <c r="L218" s="14">
        <v>77</v>
      </c>
      <c r="M218" s="14">
        <v>127</v>
      </c>
      <c r="N218" s="14">
        <v>137</v>
      </c>
    </row>
    <row r="219" spans="1:14" ht="16.5" thickBot="1" x14ac:dyDescent="0.3">
      <c r="A219" s="67"/>
      <c r="B219" s="19" t="s">
        <v>19</v>
      </c>
      <c r="C219" s="42">
        <v>163</v>
      </c>
      <c r="D219" s="14">
        <v>162</v>
      </c>
      <c r="E219" s="42">
        <v>152</v>
      </c>
      <c r="F219" s="14">
        <v>156</v>
      </c>
      <c r="G219" s="42">
        <v>76</v>
      </c>
      <c r="H219" s="14">
        <v>63</v>
      </c>
      <c r="I219" s="42">
        <v>54</v>
      </c>
      <c r="J219" s="14">
        <v>68</v>
      </c>
      <c r="K219" s="42">
        <v>56</v>
      </c>
      <c r="L219" s="14">
        <v>85</v>
      </c>
      <c r="M219" s="42">
        <v>125</v>
      </c>
      <c r="N219" s="14">
        <v>164</v>
      </c>
    </row>
    <row r="220" spans="1:14" ht="16.5" thickBot="1" x14ac:dyDescent="0.3">
      <c r="A220" s="13"/>
      <c r="B220" s="17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6"/>
    </row>
    <row r="221" spans="1:14" ht="16.5" thickBot="1" x14ac:dyDescent="0.3">
      <c r="A221" s="52" t="s">
        <v>21</v>
      </c>
      <c r="B221" s="47"/>
      <c r="C221" s="6">
        <f>SUM(C218:C219)</f>
        <v>317</v>
      </c>
      <c r="D221" s="6">
        <f t="shared" ref="D221:N221" si="18">SUM(D218:D219)</f>
        <v>313</v>
      </c>
      <c r="E221" s="6">
        <f t="shared" si="18"/>
        <v>293</v>
      </c>
      <c r="F221" s="6">
        <f t="shared" si="18"/>
        <v>290</v>
      </c>
      <c r="G221" s="6">
        <f t="shared" si="18"/>
        <v>149</v>
      </c>
      <c r="H221" s="6">
        <f t="shared" si="18"/>
        <v>120</v>
      </c>
      <c r="I221" s="6">
        <f t="shared" si="18"/>
        <v>104</v>
      </c>
      <c r="J221" s="6">
        <f t="shared" si="18"/>
        <v>127</v>
      </c>
      <c r="K221" s="6">
        <f t="shared" si="18"/>
        <v>107</v>
      </c>
      <c r="L221" s="6">
        <f t="shared" si="18"/>
        <v>162</v>
      </c>
      <c r="M221" s="6">
        <f t="shared" si="18"/>
        <v>252</v>
      </c>
      <c r="N221" s="6">
        <f t="shared" si="18"/>
        <v>301</v>
      </c>
    </row>
    <row r="222" spans="1:14" ht="16.5" thickBot="1" x14ac:dyDescent="0.3">
      <c r="A222" s="46" t="s">
        <v>22</v>
      </c>
      <c r="B222" s="47"/>
      <c r="C222" s="48">
        <f>SUM(C221:N221)</f>
        <v>2535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50"/>
    </row>
    <row r="223" spans="1:14" ht="16.5" thickBot="1" x14ac:dyDescent="0.3">
      <c r="A223" s="28"/>
      <c r="B223" s="29"/>
      <c r="C223" s="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2"/>
    </row>
    <row r="224" spans="1:14" ht="16.5" thickBot="1" x14ac:dyDescent="0.3">
      <c r="A224" s="53" t="s">
        <v>0</v>
      </c>
      <c r="B224" s="54"/>
      <c r="C224" s="55" t="s">
        <v>63</v>
      </c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7"/>
    </row>
    <row r="225" spans="1:14" ht="16.5" thickBot="1" x14ac:dyDescent="0.3">
      <c r="A225" s="51" t="s">
        <v>1</v>
      </c>
      <c r="B225" s="47"/>
      <c r="C225" s="58" t="s">
        <v>45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50"/>
    </row>
    <row r="226" spans="1:14" ht="16.5" thickBot="1" x14ac:dyDescent="0.3">
      <c r="A226" s="51" t="s">
        <v>2</v>
      </c>
      <c r="B226" s="47"/>
      <c r="C226" s="1" t="s">
        <v>5</v>
      </c>
      <c r="D226" s="1" t="s">
        <v>6</v>
      </c>
      <c r="E226" s="1" t="s">
        <v>7</v>
      </c>
      <c r="F226" s="1" t="s">
        <v>8</v>
      </c>
      <c r="G226" s="1" t="s">
        <v>9</v>
      </c>
      <c r="H226" s="1" t="s">
        <v>10</v>
      </c>
      <c r="I226" s="1" t="s">
        <v>11</v>
      </c>
      <c r="J226" s="1" t="s">
        <v>12</v>
      </c>
      <c r="K226" s="1" t="s">
        <v>13</v>
      </c>
      <c r="L226" s="1" t="s">
        <v>14</v>
      </c>
      <c r="M226" s="2" t="s">
        <v>3</v>
      </c>
      <c r="N226" s="2" t="s">
        <v>4</v>
      </c>
    </row>
    <row r="227" spans="1:14" ht="16.5" thickBot="1" x14ac:dyDescent="0.3">
      <c r="A227" s="66" t="s">
        <v>15</v>
      </c>
      <c r="B227" s="20" t="s">
        <v>17</v>
      </c>
      <c r="C227" s="14">
        <v>204</v>
      </c>
      <c r="D227" s="14">
        <v>195</v>
      </c>
      <c r="E227" s="14">
        <v>187</v>
      </c>
      <c r="F227" s="14">
        <v>187</v>
      </c>
      <c r="G227" s="14">
        <v>96</v>
      </c>
      <c r="H227" s="14">
        <v>76</v>
      </c>
      <c r="I227" s="14">
        <v>69</v>
      </c>
      <c r="J227" s="14">
        <v>80</v>
      </c>
      <c r="K227" s="14">
        <v>70</v>
      </c>
      <c r="L227" s="14">
        <v>110</v>
      </c>
      <c r="M227" s="14">
        <v>192</v>
      </c>
      <c r="N227" s="14">
        <v>187</v>
      </c>
    </row>
    <row r="228" spans="1:14" ht="16.5" thickBot="1" x14ac:dyDescent="0.3">
      <c r="A228" s="67"/>
      <c r="B228" s="19" t="s">
        <v>19</v>
      </c>
      <c r="C228" s="42">
        <v>215</v>
      </c>
      <c r="D228" s="14">
        <v>209</v>
      </c>
      <c r="E228" s="42">
        <v>201</v>
      </c>
      <c r="F228" s="14">
        <v>223</v>
      </c>
      <c r="G228" s="42">
        <v>103</v>
      </c>
      <c r="H228" s="14">
        <v>85</v>
      </c>
      <c r="I228" s="42">
        <v>76</v>
      </c>
      <c r="J228" s="14">
        <v>92</v>
      </c>
      <c r="K228" s="42">
        <v>78</v>
      </c>
      <c r="L228" s="14">
        <v>120</v>
      </c>
      <c r="M228" s="42">
        <v>194</v>
      </c>
      <c r="N228" s="14">
        <v>226</v>
      </c>
    </row>
    <row r="229" spans="1:14" ht="16.5" thickBot="1" x14ac:dyDescent="0.3">
      <c r="A229" s="13"/>
      <c r="B229" s="17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6"/>
    </row>
    <row r="230" spans="1:14" ht="16.5" thickBot="1" x14ac:dyDescent="0.3">
      <c r="A230" s="52" t="s">
        <v>21</v>
      </c>
      <c r="B230" s="47"/>
      <c r="C230" s="6">
        <f>SUM(C227:C228)</f>
        <v>419</v>
      </c>
      <c r="D230" s="6">
        <f t="shared" ref="D230:N230" si="19">SUM(D227:D228)</f>
        <v>404</v>
      </c>
      <c r="E230" s="6">
        <f t="shared" si="19"/>
        <v>388</v>
      </c>
      <c r="F230" s="6">
        <f t="shared" si="19"/>
        <v>410</v>
      </c>
      <c r="G230" s="6">
        <f t="shared" si="19"/>
        <v>199</v>
      </c>
      <c r="H230" s="6">
        <f t="shared" si="19"/>
        <v>161</v>
      </c>
      <c r="I230" s="6">
        <f t="shared" si="19"/>
        <v>145</v>
      </c>
      <c r="J230" s="6">
        <f t="shared" si="19"/>
        <v>172</v>
      </c>
      <c r="K230" s="6">
        <f t="shared" si="19"/>
        <v>148</v>
      </c>
      <c r="L230" s="6">
        <f t="shared" si="19"/>
        <v>230</v>
      </c>
      <c r="M230" s="6">
        <f t="shared" si="19"/>
        <v>386</v>
      </c>
      <c r="N230" s="6">
        <f t="shared" si="19"/>
        <v>413</v>
      </c>
    </row>
    <row r="231" spans="1:14" ht="16.5" thickBot="1" x14ac:dyDescent="0.3">
      <c r="A231" s="46" t="s">
        <v>22</v>
      </c>
      <c r="B231" s="47"/>
      <c r="C231" s="48">
        <f>SUM(C230:N230)</f>
        <v>3475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50"/>
    </row>
    <row r="232" spans="1:14" ht="16.5" thickBot="1" x14ac:dyDescent="0.3">
      <c r="A232" s="28"/>
      <c r="B232" s="29"/>
      <c r="C232" s="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6.5" thickBot="1" x14ac:dyDescent="0.3">
      <c r="A233" s="53" t="s">
        <v>0</v>
      </c>
      <c r="B233" s="54"/>
      <c r="C233" s="55" t="s">
        <v>64</v>
      </c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7"/>
    </row>
    <row r="234" spans="1:14" ht="16.5" thickBot="1" x14ac:dyDescent="0.3">
      <c r="A234" s="51" t="s">
        <v>1</v>
      </c>
      <c r="B234" s="47"/>
      <c r="C234" s="58" t="s">
        <v>31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50"/>
    </row>
    <row r="235" spans="1:14" ht="16.5" thickBot="1" x14ac:dyDescent="0.3">
      <c r="A235" s="51" t="s">
        <v>2</v>
      </c>
      <c r="B235" s="47"/>
      <c r="C235" s="1" t="s">
        <v>5</v>
      </c>
      <c r="D235" s="1" t="s">
        <v>6</v>
      </c>
      <c r="E235" s="1" t="s">
        <v>7</v>
      </c>
      <c r="F235" s="1" t="s">
        <v>8</v>
      </c>
      <c r="G235" s="1" t="s">
        <v>9</v>
      </c>
      <c r="H235" s="1" t="s">
        <v>10</v>
      </c>
      <c r="I235" s="1" t="s">
        <v>11</v>
      </c>
      <c r="J235" s="1" t="s">
        <v>12</v>
      </c>
      <c r="K235" s="1" t="s">
        <v>13</v>
      </c>
      <c r="L235" s="1" t="s">
        <v>14</v>
      </c>
      <c r="M235" s="2" t="s">
        <v>3</v>
      </c>
      <c r="N235" s="2" t="s">
        <v>4</v>
      </c>
    </row>
    <row r="236" spans="1:14" ht="16.5" thickBot="1" x14ac:dyDescent="0.3">
      <c r="A236" s="35" t="s">
        <v>15</v>
      </c>
      <c r="B236" s="19" t="s">
        <v>20</v>
      </c>
      <c r="C236" s="14">
        <v>295</v>
      </c>
      <c r="D236" s="14">
        <v>279</v>
      </c>
      <c r="E236" s="14">
        <v>252</v>
      </c>
      <c r="F236" s="14">
        <v>275</v>
      </c>
      <c r="G236" s="14">
        <v>169</v>
      </c>
      <c r="H236" s="14">
        <v>169</v>
      </c>
      <c r="I236" s="14">
        <v>144</v>
      </c>
      <c r="J236" s="14">
        <v>164</v>
      </c>
      <c r="K236" s="14">
        <v>135</v>
      </c>
      <c r="L236" s="14">
        <v>168</v>
      </c>
      <c r="M236" s="14">
        <v>254</v>
      </c>
      <c r="N236" s="14">
        <v>262</v>
      </c>
    </row>
    <row r="237" spans="1:14" ht="16.5" thickBot="1" x14ac:dyDescent="0.3">
      <c r="A237" s="1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8"/>
    </row>
    <row r="238" spans="1:14" ht="16.5" thickBot="1" x14ac:dyDescent="0.3">
      <c r="A238" s="52" t="s">
        <v>21</v>
      </c>
      <c r="B238" s="47"/>
      <c r="C238" s="36">
        <f>C236</f>
        <v>295</v>
      </c>
      <c r="D238" s="36">
        <f t="shared" ref="D238:N238" si="20">D236</f>
        <v>279</v>
      </c>
      <c r="E238" s="36">
        <f t="shared" si="20"/>
        <v>252</v>
      </c>
      <c r="F238" s="36">
        <f t="shared" si="20"/>
        <v>275</v>
      </c>
      <c r="G238" s="36">
        <f t="shared" si="20"/>
        <v>169</v>
      </c>
      <c r="H238" s="36">
        <f t="shared" si="20"/>
        <v>169</v>
      </c>
      <c r="I238" s="36">
        <f t="shared" si="20"/>
        <v>144</v>
      </c>
      <c r="J238" s="36">
        <f t="shared" si="20"/>
        <v>164</v>
      </c>
      <c r="K238" s="36">
        <f t="shared" si="20"/>
        <v>135</v>
      </c>
      <c r="L238" s="36">
        <f t="shared" si="20"/>
        <v>168</v>
      </c>
      <c r="M238" s="36">
        <f t="shared" si="20"/>
        <v>254</v>
      </c>
      <c r="N238" s="36">
        <f t="shared" si="20"/>
        <v>262</v>
      </c>
    </row>
    <row r="239" spans="1:14" ht="16.5" thickBot="1" x14ac:dyDescent="0.3">
      <c r="A239" s="46" t="s">
        <v>22</v>
      </c>
      <c r="B239" s="47"/>
      <c r="C239" s="59">
        <f>SUM(C236:N236)</f>
        <v>2566</v>
      </c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47"/>
    </row>
    <row r="240" spans="1:14" ht="16.5" thickBot="1" x14ac:dyDescent="0.3">
      <c r="A240" s="28"/>
      <c r="B240" s="29"/>
      <c r="C240" s="37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12">
        <v>7</v>
      </c>
    </row>
    <row r="241" spans="1:14" ht="16.5" thickBot="1" x14ac:dyDescent="0.3">
      <c r="A241" s="53" t="s">
        <v>0</v>
      </c>
      <c r="B241" s="54"/>
      <c r="C241" s="55" t="s">
        <v>65</v>
      </c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7"/>
    </row>
    <row r="242" spans="1:14" ht="16.5" thickBot="1" x14ac:dyDescent="0.3">
      <c r="A242" s="51" t="s">
        <v>1</v>
      </c>
      <c r="B242" s="47"/>
      <c r="C242" s="58" t="s">
        <v>31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50"/>
    </row>
    <row r="243" spans="1:14" ht="16.5" thickBot="1" x14ac:dyDescent="0.3">
      <c r="A243" s="51" t="s">
        <v>2</v>
      </c>
      <c r="B243" s="47"/>
      <c r="C243" s="1" t="s">
        <v>5</v>
      </c>
      <c r="D243" s="1" t="s">
        <v>6</v>
      </c>
      <c r="E243" s="1" t="s">
        <v>7</v>
      </c>
      <c r="F243" s="1" t="s">
        <v>8</v>
      </c>
      <c r="G243" s="1" t="s">
        <v>9</v>
      </c>
      <c r="H243" s="1" t="s">
        <v>10</v>
      </c>
      <c r="I243" s="1" t="s">
        <v>11</v>
      </c>
      <c r="J243" s="1" t="s">
        <v>12</v>
      </c>
      <c r="K243" s="1" t="s">
        <v>13</v>
      </c>
      <c r="L243" s="1" t="s">
        <v>14</v>
      </c>
      <c r="M243" s="2" t="s">
        <v>3</v>
      </c>
      <c r="N243" s="2" t="s">
        <v>4</v>
      </c>
    </row>
    <row r="244" spans="1:14" ht="16.5" thickBot="1" x14ac:dyDescent="0.3">
      <c r="A244" s="35" t="s">
        <v>15</v>
      </c>
      <c r="B244" s="19" t="s">
        <v>20</v>
      </c>
      <c r="C244" s="14">
        <v>279</v>
      </c>
      <c r="D244" s="14">
        <v>299</v>
      </c>
      <c r="E244" s="14">
        <v>294</v>
      </c>
      <c r="F244" s="14">
        <v>301</v>
      </c>
      <c r="G244" s="14">
        <v>159</v>
      </c>
      <c r="H244" s="14">
        <v>150</v>
      </c>
      <c r="I244" s="14">
        <v>122</v>
      </c>
      <c r="J244" s="14">
        <v>149</v>
      </c>
      <c r="K244" s="14">
        <v>125</v>
      </c>
      <c r="L244" s="14">
        <v>165</v>
      </c>
      <c r="M244" s="14">
        <v>250</v>
      </c>
      <c r="N244" s="14">
        <v>277</v>
      </c>
    </row>
    <row r="245" spans="1:14" ht="16.5" thickBot="1" x14ac:dyDescent="0.3">
      <c r="A245" s="1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8"/>
    </row>
    <row r="246" spans="1:14" ht="16.5" thickBot="1" x14ac:dyDescent="0.3">
      <c r="A246" s="52" t="s">
        <v>21</v>
      </c>
      <c r="B246" s="47"/>
      <c r="C246" s="36">
        <f>C244</f>
        <v>279</v>
      </c>
      <c r="D246" s="36">
        <f t="shared" ref="D246:N246" si="21">D244</f>
        <v>299</v>
      </c>
      <c r="E246" s="36">
        <f t="shared" si="21"/>
        <v>294</v>
      </c>
      <c r="F246" s="36">
        <f t="shared" si="21"/>
        <v>301</v>
      </c>
      <c r="G246" s="36">
        <f t="shared" si="21"/>
        <v>159</v>
      </c>
      <c r="H246" s="36">
        <f t="shared" si="21"/>
        <v>150</v>
      </c>
      <c r="I246" s="36">
        <f t="shared" si="21"/>
        <v>122</v>
      </c>
      <c r="J246" s="36">
        <f t="shared" si="21"/>
        <v>149</v>
      </c>
      <c r="K246" s="36">
        <f t="shared" si="21"/>
        <v>125</v>
      </c>
      <c r="L246" s="36">
        <f t="shared" si="21"/>
        <v>165</v>
      </c>
      <c r="M246" s="36">
        <f t="shared" si="21"/>
        <v>250</v>
      </c>
      <c r="N246" s="36">
        <f t="shared" si="21"/>
        <v>277</v>
      </c>
    </row>
    <row r="247" spans="1:14" ht="16.5" thickBot="1" x14ac:dyDescent="0.3">
      <c r="A247" s="46" t="s">
        <v>22</v>
      </c>
      <c r="B247" s="47"/>
      <c r="C247" s="59">
        <f>SUM(C244:N244)</f>
        <v>2570</v>
      </c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47"/>
    </row>
    <row r="248" spans="1:14" ht="16.5" thickBot="1" x14ac:dyDescent="0.3">
      <c r="A248" s="28"/>
      <c r="B248" s="29"/>
      <c r="C248" s="37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ht="16.5" thickBot="1" x14ac:dyDescent="0.3">
      <c r="A249" s="53" t="s">
        <v>0</v>
      </c>
      <c r="B249" s="54"/>
      <c r="C249" s="55" t="s">
        <v>66</v>
      </c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7"/>
    </row>
    <row r="250" spans="1:14" ht="16.5" thickBot="1" x14ac:dyDescent="0.3">
      <c r="A250" s="51" t="s">
        <v>1</v>
      </c>
      <c r="B250" s="47"/>
      <c r="C250" s="58" t="s">
        <v>31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50"/>
    </row>
    <row r="251" spans="1:14" ht="16.5" thickBot="1" x14ac:dyDescent="0.3">
      <c r="A251" s="51" t="s">
        <v>2</v>
      </c>
      <c r="B251" s="47"/>
      <c r="C251" s="1" t="s">
        <v>5</v>
      </c>
      <c r="D251" s="1" t="s">
        <v>6</v>
      </c>
      <c r="E251" s="1" t="s">
        <v>7</v>
      </c>
      <c r="F251" s="1" t="s">
        <v>8</v>
      </c>
      <c r="G251" s="1" t="s">
        <v>9</v>
      </c>
      <c r="H251" s="1" t="s">
        <v>10</v>
      </c>
      <c r="I251" s="1" t="s">
        <v>11</v>
      </c>
      <c r="J251" s="1" t="s">
        <v>12</v>
      </c>
      <c r="K251" s="1" t="s">
        <v>13</v>
      </c>
      <c r="L251" s="1" t="s">
        <v>14</v>
      </c>
      <c r="M251" s="2" t="s">
        <v>3</v>
      </c>
      <c r="N251" s="2" t="s">
        <v>4</v>
      </c>
    </row>
    <row r="252" spans="1:14" ht="16.5" thickBot="1" x14ac:dyDescent="0.3">
      <c r="A252" s="35" t="s">
        <v>15</v>
      </c>
      <c r="B252" s="19" t="s">
        <v>20</v>
      </c>
      <c r="C252" s="14">
        <v>278</v>
      </c>
      <c r="D252" s="14">
        <v>333</v>
      </c>
      <c r="E252" s="14">
        <v>368</v>
      </c>
      <c r="F252" s="14">
        <v>381</v>
      </c>
      <c r="G252" s="14">
        <v>270</v>
      </c>
      <c r="H252" s="14">
        <v>284</v>
      </c>
      <c r="I252" s="14">
        <v>180</v>
      </c>
      <c r="J252" s="14">
        <v>271</v>
      </c>
      <c r="K252" s="14">
        <v>248</v>
      </c>
      <c r="L252" s="14">
        <v>196</v>
      </c>
      <c r="M252" s="14">
        <v>273</v>
      </c>
      <c r="N252" s="14">
        <v>280</v>
      </c>
    </row>
    <row r="253" spans="1:14" ht="16.5" thickBot="1" x14ac:dyDescent="0.3">
      <c r="A253" s="1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8"/>
    </row>
    <row r="254" spans="1:14" ht="16.5" thickBot="1" x14ac:dyDescent="0.3">
      <c r="A254" s="52" t="s">
        <v>21</v>
      </c>
      <c r="B254" s="47"/>
      <c r="C254" s="36">
        <f>C252</f>
        <v>278</v>
      </c>
      <c r="D254" s="36">
        <f t="shared" ref="D254:N254" si="22">D252</f>
        <v>333</v>
      </c>
      <c r="E254" s="36">
        <f t="shared" si="22"/>
        <v>368</v>
      </c>
      <c r="F254" s="36">
        <f t="shared" si="22"/>
        <v>381</v>
      </c>
      <c r="G254" s="36">
        <f t="shared" si="22"/>
        <v>270</v>
      </c>
      <c r="H254" s="36">
        <f t="shared" si="22"/>
        <v>284</v>
      </c>
      <c r="I254" s="36">
        <f t="shared" si="22"/>
        <v>180</v>
      </c>
      <c r="J254" s="36">
        <f t="shared" si="22"/>
        <v>271</v>
      </c>
      <c r="K254" s="36">
        <f t="shared" si="22"/>
        <v>248</v>
      </c>
      <c r="L254" s="36">
        <f t="shared" si="22"/>
        <v>196</v>
      </c>
      <c r="M254" s="36">
        <f t="shared" si="22"/>
        <v>273</v>
      </c>
      <c r="N254" s="36">
        <f t="shared" si="22"/>
        <v>280</v>
      </c>
    </row>
    <row r="255" spans="1:14" ht="16.5" thickBot="1" x14ac:dyDescent="0.3">
      <c r="A255" s="46" t="s">
        <v>22</v>
      </c>
      <c r="B255" s="47"/>
      <c r="C255" s="59">
        <f>SUM(C252:N252)</f>
        <v>3362</v>
      </c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47"/>
    </row>
    <row r="256" spans="1:14" ht="16.5" thickBot="1" x14ac:dyDescent="0.3">
      <c r="A256" s="28"/>
      <c r="B256" s="29"/>
      <c r="C256" s="37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</row>
    <row r="257" spans="1:14" ht="16.5" thickBot="1" x14ac:dyDescent="0.3">
      <c r="A257" s="53" t="s">
        <v>0</v>
      </c>
      <c r="B257" s="54"/>
      <c r="C257" s="55" t="s">
        <v>67</v>
      </c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7"/>
    </row>
    <row r="258" spans="1:14" ht="16.5" thickBot="1" x14ac:dyDescent="0.3">
      <c r="A258" s="51" t="s">
        <v>1</v>
      </c>
      <c r="B258" s="47"/>
      <c r="C258" s="58" t="s">
        <v>31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50"/>
    </row>
    <row r="259" spans="1:14" ht="16.5" thickBot="1" x14ac:dyDescent="0.3">
      <c r="A259" s="51" t="s">
        <v>2</v>
      </c>
      <c r="B259" s="47"/>
      <c r="C259" s="1" t="s">
        <v>5</v>
      </c>
      <c r="D259" s="1" t="s">
        <v>6</v>
      </c>
      <c r="E259" s="1" t="s">
        <v>7</v>
      </c>
      <c r="F259" s="1" t="s">
        <v>8</v>
      </c>
      <c r="G259" s="1" t="s">
        <v>9</v>
      </c>
      <c r="H259" s="1" t="s">
        <v>10</v>
      </c>
      <c r="I259" s="1" t="s">
        <v>11</v>
      </c>
      <c r="J259" s="1" t="s">
        <v>12</v>
      </c>
      <c r="K259" s="1" t="s">
        <v>13</v>
      </c>
      <c r="L259" s="1" t="s">
        <v>14</v>
      </c>
      <c r="M259" s="2" t="s">
        <v>3</v>
      </c>
      <c r="N259" s="2" t="s">
        <v>4</v>
      </c>
    </row>
    <row r="260" spans="1:14" ht="16.5" thickBot="1" x14ac:dyDescent="0.3">
      <c r="A260" s="66" t="s">
        <v>15</v>
      </c>
      <c r="B260" s="20" t="s">
        <v>17</v>
      </c>
      <c r="C260" s="14">
        <v>144</v>
      </c>
      <c r="D260" s="14">
        <v>143</v>
      </c>
      <c r="E260" s="14">
        <v>33</v>
      </c>
      <c r="F260" s="14">
        <v>235</v>
      </c>
      <c r="G260" s="14">
        <v>73</v>
      </c>
      <c r="H260" s="14">
        <v>62</v>
      </c>
      <c r="I260" s="14">
        <v>52</v>
      </c>
      <c r="J260" s="14">
        <v>61</v>
      </c>
      <c r="K260" s="14">
        <v>48</v>
      </c>
      <c r="L260" s="14">
        <v>60</v>
      </c>
      <c r="M260" s="14">
        <v>86</v>
      </c>
      <c r="N260" s="14">
        <v>114</v>
      </c>
    </row>
    <row r="261" spans="1:14" ht="16.5" thickBot="1" x14ac:dyDescent="0.3">
      <c r="A261" s="67"/>
      <c r="B261" s="19" t="s">
        <v>19</v>
      </c>
      <c r="C261" s="42">
        <v>150</v>
      </c>
      <c r="D261" s="14">
        <v>154</v>
      </c>
      <c r="E261" s="42">
        <v>142</v>
      </c>
      <c r="F261" s="14">
        <v>161</v>
      </c>
      <c r="G261" s="42">
        <v>77</v>
      </c>
      <c r="H261" s="14">
        <v>71</v>
      </c>
      <c r="I261" s="42">
        <v>57</v>
      </c>
      <c r="J261" s="14">
        <v>69</v>
      </c>
      <c r="K261" s="42">
        <v>51</v>
      </c>
      <c r="L261" s="14">
        <v>66</v>
      </c>
      <c r="M261" s="42">
        <v>89</v>
      </c>
      <c r="N261" s="14">
        <v>138</v>
      </c>
    </row>
    <row r="262" spans="1:14" ht="16.5" thickBot="1" x14ac:dyDescent="0.3">
      <c r="A262" s="13"/>
      <c r="B262" s="17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6"/>
    </row>
    <row r="263" spans="1:14" ht="16.5" thickBot="1" x14ac:dyDescent="0.3">
      <c r="A263" s="52" t="s">
        <v>21</v>
      </c>
      <c r="B263" s="47"/>
      <c r="C263" s="6">
        <f>SUM(C260:C261)</f>
        <v>294</v>
      </c>
      <c r="D263" s="6">
        <f t="shared" ref="D263:N263" si="23">SUM(D260:D261)</f>
        <v>297</v>
      </c>
      <c r="E263" s="6">
        <f t="shared" si="23"/>
        <v>175</v>
      </c>
      <c r="F263" s="6">
        <f t="shared" si="23"/>
        <v>396</v>
      </c>
      <c r="G263" s="6">
        <f t="shared" si="23"/>
        <v>150</v>
      </c>
      <c r="H263" s="6">
        <f t="shared" si="23"/>
        <v>133</v>
      </c>
      <c r="I263" s="6">
        <f t="shared" si="23"/>
        <v>109</v>
      </c>
      <c r="J263" s="6">
        <f t="shared" si="23"/>
        <v>130</v>
      </c>
      <c r="K263" s="6">
        <f t="shared" si="23"/>
        <v>99</v>
      </c>
      <c r="L263" s="6">
        <f t="shared" si="23"/>
        <v>126</v>
      </c>
      <c r="M263" s="6">
        <f t="shared" si="23"/>
        <v>175</v>
      </c>
      <c r="N263" s="6">
        <f t="shared" si="23"/>
        <v>252</v>
      </c>
    </row>
    <row r="264" spans="1:14" ht="16.5" thickBot="1" x14ac:dyDescent="0.3">
      <c r="A264" s="46" t="s">
        <v>22</v>
      </c>
      <c r="B264" s="47"/>
      <c r="C264" s="48">
        <f>SUM(C263:N263)</f>
        <v>2336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50"/>
    </row>
    <row r="265" spans="1:14" x14ac:dyDescent="0.25">
      <c r="A265" s="28"/>
      <c r="B265" s="29"/>
      <c r="C265" s="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8.75" x14ac:dyDescent="0.3">
      <c r="A266" s="63" t="s">
        <v>30</v>
      </c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</row>
    <row r="267" spans="1:14" ht="19.5" thickBot="1" x14ac:dyDescent="0.3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</row>
    <row r="268" spans="1:14" ht="16.5" thickBot="1" x14ac:dyDescent="0.3">
      <c r="A268" s="53" t="s">
        <v>0</v>
      </c>
      <c r="B268" s="54"/>
      <c r="C268" s="55" t="s">
        <v>68</v>
      </c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7"/>
    </row>
    <row r="269" spans="1:14" ht="16.5" thickBot="1" x14ac:dyDescent="0.3">
      <c r="A269" s="51" t="s">
        <v>1</v>
      </c>
      <c r="B269" s="47"/>
      <c r="C269" s="58" t="s">
        <v>31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50"/>
    </row>
    <row r="270" spans="1:14" ht="16.5" thickBot="1" x14ac:dyDescent="0.3">
      <c r="A270" s="51" t="s">
        <v>2</v>
      </c>
      <c r="B270" s="47"/>
      <c r="C270" s="1" t="s">
        <v>5</v>
      </c>
      <c r="D270" s="1" t="s">
        <v>6</v>
      </c>
      <c r="E270" s="1" t="s">
        <v>7</v>
      </c>
      <c r="F270" s="1" t="s">
        <v>8</v>
      </c>
      <c r="G270" s="1" t="s">
        <v>9</v>
      </c>
      <c r="H270" s="1" t="s">
        <v>10</v>
      </c>
      <c r="I270" s="1" t="s">
        <v>11</v>
      </c>
      <c r="J270" s="1" t="s">
        <v>12</v>
      </c>
      <c r="K270" s="1" t="s">
        <v>13</v>
      </c>
      <c r="L270" s="1" t="s">
        <v>14</v>
      </c>
      <c r="M270" s="2" t="s">
        <v>3</v>
      </c>
      <c r="N270" s="2" t="s">
        <v>4</v>
      </c>
    </row>
    <row r="271" spans="1:14" ht="16.5" thickBot="1" x14ac:dyDescent="0.3">
      <c r="A271" s="35" t="s">
        <v>15</v>
      </c>
      <c r="B271" s="19" t="s">
        <v>20</v>
      </c>
      <c r="C271" s="14">
        <v>7</v>
      </c>
      <c r="D271" s="14">
        <v>7</v>
      </c>
      <c r="E271" s="14">
        <v>7</v>
      </c>
      <c r="F271" s="14">
        <v>7</v>
      </c>
      <c r="G271" s="14">
        <v>7</v>
      </c>
      <c r="H271" s="14">
        <v>7</v>
      </c>
      <c r="I271" s="14">
        <v>7</v>
      </c>
      <c r="J271" s="14">
        <v>7</v>
      </c>
      <c r="K271" s="14">
        <v>7</v>
      </c>
      <c r="L271" s="14">
        <v>7</v>
      </c>
      <c r="M271" s="14">
        <v>7</v>
      </c>
      <c r="N271" s="14">
        <v>7</v>
      </c>
    </row>
    <row r="272" spans="1:14" ht="16.5" thickBot="1" x14ac:dyDescent="0.3">
      <c r="A272" s="1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8"/>
    </row>
    <row r="273" spans="1:14" ht="16.5" thickBot="1" x14ac:dyDescent="0.3">
      <c r="A273" s="52" t="s">
        <v>21</v>
      </c>
      <c r="B273" s="47"/>
      <c r="C273" s="36">
        <f>C271</f>
        <v>7</v>
      </c>
      <c r="D273" s="36">
        <f t="shared" ref="D273:N273" si="24">D271</f>
        <v>7</v>
      </c>
      <c r="E273" s="36">
        <f t="shared" si="24"/>
        <v>7</v>
      </c>
      <c r="F273" s="36">
        <f t="shared" si="24"/>
        <v>7</v>
      </c>
      <c r="G273" s="36">
        <f t="shared" si="24"/>
        <v>7</v>
      </c>
      <c r="H273" s="36">
        <f t="shared" si="24"/>
        <v>7</v>
      </c>
      <c r="I273" s="36">
        <f t="shared" si="24"/>
        <v>7</v>
      </c>
      <c r="J273" s="36">
        <f t="shared" si="24"/>
        <v>7</v>
      </c>
      <c r="K273" s="36">
        <f t="shared" si="24"/>
        <v>7</v>
      </c>
      <c r="L273" s="36">
        <f t="shared" si="24"/>
        <v>7</v>
      </c>
      <c r="M273" s="36">
        <f t="shared" si="24"/>
        <v>7</v>
      </c>
      <c r="N273" s="36">
        <f t="shared" si="24"/>
        <v>7</v>
      </c>
    </row>
    <row r="274" spans="1:14" ht="16.5" thickBot="1" x14ac:dyDescent="0.3">
      <c r="A274" s="46" t="s">
        <v>22</v>
      </c>
      <c r="B274" s="47"/>
      <c r="C274" s="59">
        <f>SUM(C271:N271)</f>
        <v>84</v>
      </c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47"/>
    </row>
    <row r="275" spans="1:14" ht="16.5" thickBot="1" x14ac:dyDescent="0.3">
      <c r="A275" s="28"/>
      <c r="B275" s="29"/>
      <c r="C275" s="37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12">
        <v>8</v>
      </c>
    </row>
    <row r="276" spans="1:14" ht="16.5" thickBot="1" x14ac:dyDescent="0.3">
      <c r="A276" s="53" t="s">
        <v>0</v>
      </c>
      <c r="B276" s="54"/>
      <c r="C276" s="55" t="s">
        <v>78</v>
      </c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7"/>
    </row>
    <row r="277" spans="1:14" ht="16.5" thickBot="1" x14ac:dyDescent="0.3">
      <c r="A277" s="51" t="s">
        <v>1</v>
      </c>
      <c r="B277" s="47"/>
      <c r="C277" s="58" t="s">
        <v>23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50"/>
    </row>
    <row r="278" spans="1:14" ht="16.5" thickBot="1" x14ac:dyDescent="0.3">
      <c r="A278" s="51" t="s">
        <v>2</v>
      </c>
      <c r="B278" s="47"/>
      <c r="C278" s="1" t="s">
        <v>5</v>
      </c>
      <c r="D278" s="1" t="s">
        <v>6</v>
      </c>
      <c r="E278" s="1" t="s">
        <v>7</v>
      </c>
      <c r="F278" s="1" t="s">
        <v>8</v>
      </c>
      <c r="G278" s="1" t="s">
        <v>9</v>
      </c>
      <c r="H278" s="1" t="s">
        <v>10</v>
      </c>
      <c r="I278" s="1" t="s">
        <v>11</v>
      </c>
      <c r="J278" s="1" t="s">
        <v>12</v>
      </c>
      <c r="K278" s="1" t="s">
        <v>13</v>
      </c>
      <c r="L278" s="1" t="s">
        <v>14</v>
      </c>
      <c r="M278" s="2" t="s">
        <v>3</v>
      </c>
      <c r="N278" s="2" t="s">
        <v>4</v>
      </c>
    </row>
    <row r="279" spans="1:14" ht="16.5" thickBot="1" x14ac:dyDescent="0.3">
      <c r="A279" s="35" t="s">
        <v>15</v>
      </c>
      <c r="B279" s="19" t="s">
        <v>20</v>
      </c>
      <c r="C279" s="14">
        <v>14</v>
      </c>
      <c r="D279" s="14">
        <v>14</v>
      </c>
      <c r="E279" s="14">
        <v>14</v>
      </c>
      <c r="F279" s="14">
        <v>14</v>
      </c>
      <c r="G279" s="14">
        <v>14</v>
      </c>
      <c r="H279" s="14">
        <v>14</v>
      </c>
      <c r="I279" s="14">
        <v>14</v>
      </c>
      <c r="J279" s="14">
        <v>14</v>
      </c>
      <c r="K279" s="14">
        <v>14</v>
      </c>
      <c r="L279" s="14">
        <v>14</v>
      </c>
      <c r="M279" s="14">
        <v>14</v>
      </c>
      <c r="N279" s="14">
        <v>14</v>
      </c>
    </row>
    <row r="280" spans="1:14" ht="16.5" thickBot="1" x14ac:dyDescent="0.3">
      <c r="A280" s="1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8"/>
    </row>
    <row r="281" spans="1:14" ht="16.5" thickBot="1" x14ac:dyDescent="0.3">
      <c r="A281" s="52" t="s">
        <v>21</v>
      </c>
      <c r="B281" s="47"/>
      <c r="C281" s="36">
        <f>C279</f>
        <v>14</v>
      </c>
      <c r="D281" s="36">
        <f t="shared" ref="D281:N281" si="25">D279</f>
        <v>14</v>
      </c>
      <c r="E281" s="36">
        <f t="shared" si="25"/>
        <v>14</v>
      </c>
      <c r="F281" s="36">
        <f t="shared" si="25"/>
        <v>14</v>
      </c>
      <c r="G281" s="36">
        <f t="shared" si="25"/>
        <v>14</v>
      </c>
      <c r="H281" s="36">
        <f t="shared" si="25"/>
        <v>14</v>
      </c>
      <c r="I281" s="36">
        <f t="shared" si="25"/>
        <v>14</v>
      </c>
      <c r="J281" s="36">
        <f t="shared" si="25"/>
        <v>14</v>
      </c>
      <c r="K281" s="36">
        <f t="shared" si="25"/>
        <v>14</v>
      </c>
      <c r="L281" s="36">
        <f t="shared" si="25"/>
        <v>14</v>
      </c>
      <c r="M281" s="36">
        <f t="shared" si="25"/>
        <v>14</v>
      </c>
      <c r="N281" s="36">
        <f t="shared" si="25"/>
        <v>14</v>
      </c>
    </row>
    <row r="282" spans="1:14" ht="16.5" thickBot="1" x14ac:dyDescent="0.3">
      <c r="A282" s="46" t="s">
        <v>22</v>
      </c>
      <c r="B282" s="47"/>
      <c r="C282" s="59">
        <f>SUM(C279:N279)</f>
        <v>168</v>
      </c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47"/>
    </row>
    <row r="283" spans="1:14" ht="16.5" thickBot="1" x14ac:dyDescent="0.3">
      <c r="A283" s="28"/>
      <c r="B283" s="29"/>
      <c r="C283" s="37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</row>
    <row r="284" spans="1:14" ht="16.5" thickBot="1" x14ac:dyDescent="0.3">
      <c r="A284" s="53" t="s">
        <v>0</v>
      </c>
      <c r="B284" s="54"/>
      <c r="C284" s="55" t="s">
        <v>69</v>
      </c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7"/>
    </row>
    <row r="285" spans="1:14" ht="16.5" thickBot="1" x14ac:dyDescent="0.3">
      <c r="A285" s="51" t="s">
        <v>1</v>
      </c>
      <c r="B285" s="47"/>
      <c r="C285" s="58" t="s">
        <v>24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50"/>
    </row>
    <row r="286" spans="1:14" ht="16.5" thickBot="1" x14ac:dyDescent="0.3">
      <c r="A286" s="51" t="s">
        <v>2</v>
      </c>
      <c r="B286" s="47"/>
      <c r="C286" s="1" t="s">
        <v>5</v>
      </c>
      <c r="D286" s="1" t="s">
        <v>6</v>
      </c>
      <c r="E286" s="1" t="s">
        <v>7</v>
      </c>
      <c r="F286" s="1" t="s">
        <v>8</v>
      </c>
      <c r="G286" s="1" t="s">
        <v>9</v>
      </c>
      <c r="H286" s="1" t="s">
        <v>10</v>
      </c>
      <c r="I286" s="1" t="s">
        <v>11</v>
      </c>
      <c r="J286" s="1" t="s">
        <v>12</v>
      </c>
      <c r="K286" s="1" t="s">
        <v>13</v>
      </c>
      <c r="L286" s="1" t="s">
        <v>14</v>
      </c>
      <c r="M286" s="2" t="s">
        <v>3</v>
      </c>
      <c r="N286" s="2" t="s">
        <v>4</v>
      </c>
    </row>
    <row r="287" spans="1:14" ht="16.5" thickBot="1" x14ac:dyDescent="0.3">
      <c r="A287" s="35" t="s">
        <v>15</v>
      </c>
      <c r="B287" s="19" t="s">
        <v>20</v>
      </c>
      <c r="C287" s="14">
        <v>547</v>
      </c>
      <c r="D287" s="14">
        <v>547</v>
      </c>
      <c r="E287" s="14">
        <v>547</v>
      </c>
      <c r="F287" s="14">
        <v>547</v>
      </c>
      <c r="G287" s="14">
        <v>547</v>
      </c>
      <c r="H287" s="14">
        <v>547</v>
      </c>
      <c r="I287" s="14">
        <v>547</v>
      </c>
      <c r="J287" s="14">
        <v>547</v>
      </c>
      <c r="K287" s="14">
        <v>547</v>
      </c>
      <c r="L287" s="14">
        <v>547</v>
      </c>
      <c r="M287" s="14">
        <v>547</v>
      </c>
      <c r="N287" s="14">
        <v>547</v>
      </c>
    </row>
    <row r="288" spans="1:14" ht="16.5" thickBot="1" x14ac:dyDescent="0.3">
      <c r="A288" s="1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8"/>
    </row>
    <row r="289" spans="1:14" ht="16.5" thickBot="1" x14ac:dyDescent="0.3">
      <c r="A289" s="52" t="s">
        <v>21</v>
      </c>
      <c r="B289" s="47"/>
      <c r="C289" s="36">
        <f>C287</f>
        <v>547</v>
      </c>
      <c r="D289" s="36">
        <f t="shared" ref="D289:N289" si="26">D287</f>
        <v>547</v>
      </c>
      <c r="E289" s="36">
        <f t="shared" si="26"/>
        <v>547</v>
      </c>
      <c r="F289" s="36">
        <f t="shared" si="26"/>
        <v>547</v>
      </c>
      <c r="G289" s="36">
        <f t="shared" si="26"/>
        <v>547</v>
      </c>
      <c r="H289" s="36">
        <f t="shared" si="26"/>
        <v>547</v>
      </c>
      <c r="I289" s="36">
        <f t="shared" si="26"/>
        <v>547</v>
      </c>
      <c r="J289" s="36">
        <f t="shared" si="26"/>
        <v>547</v>
      </c>
      <c r="K289" s="36">
        <f t="shared" si="26"/>
        <v>547</v>
      </c>
      <c r="L289" s="36">
        <f t="shared" si="26"/>
        <v>547</v>
      </c>
      <c r="M289" s="36">
        <f t="shared" si="26"/>
        <v>547</v>
      </c>
      <c r="N289" s="36">
        <f t="shared" si="26"/>
        <v>547</v>
      </c>
    </row>
    <row r="290" spans="1:14" ht="16.5" thickBot="1" x14ac:dyDescent="0.3">
      <c r="A290" s="46" t="s">
        <v>22</v>
      </c>
      <c r="B290" s="47"/>
      <c r="C290" s="59">
        <f>SUM(C287:N287)</f>
        <v>6564</v>
      </c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47"/>
    </row>
    <row r="291" spans="1:14" ht="16.5" thickBot="1" x14ac:dyDescent="0.3">
      <c r="A291" s="28"/>
      <c r="B291" s="29"/>
      <c r="C291" s="37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2" spans="1:14" ht="16.5" thickBot="1" x14ac:dyDescent="0.3">
      <c r="A292" s="53" t="s">
        <v>0</v>
      </c>
      <c r="B292" s="54"/>
      <c r="C292" s="55" t="s">
        <v>70</v>
      </c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7"/>
    </row>
    <row r="293" spans="1:14" ht="16.5" thickBot="1" x14ac:dyDescent="0.3">
      <c r="A293" s="51" t="s">
        <v>1</v>
      </c>
      <c r="B293" s="47"/>
      <c r="C293" s="58" t="s">
        <v>25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50"/>
    </row>
    <row r="294" spans="1:14" ht="16.5" thickBot="1" x14ac:dyDescent="0.3">
      <c r="A294" s="51" t="s">
        <v>2</v>
      </c>
      <c r="B294" s="47"/>
      <c r="C294" s="1" t="s">
        <v>5</v>
      </c>
      <c r="D294" s="1" t="s">
        <v>6</v>
      </c>
      <c r="E294" s="1" t="s">
        <v>7</v>
      </c>
      <c r="F294" s="1" t="s">
        <v>8</v>
      </c>
      <c r="G294" s="1" t="s">
        <v>9</v>
      </c>
      <c r="H294" s="1" t="s">
        <v>10</v>
      </c>
      <c r="I294" s="1" t="s">
        <v>11</v>
      </c>
      <c r="J294" s="1" t="s">
        <v>12</v>
      </c>
      <c r="K294" s="1" t="s">
        <v>13</v>
      </c>
      <c r="L294" s="1" t="s">
        <v>14</v>
      </c>
      <c r="M294" s="2" t="s">
        <v>3</v>
      </c>
      <c r="N294" s="2" t="s">
        <v>4</v>
      </c>
    </row>
    <row r="295" spans="1:14" ht="16.5" thickBot="1" x14ac:dyDescent="0.3">
      <c r="A295" s="35" t="s">
        <v>15</v>
      </c>
      <c r="B295" s="19" t="s">
        <v>20</v>
      </c>
      <c r="C295" s="14">
        <v>67</v>
      </c>
      <c r="D295" s="14">
        <v>67</v>
      </c>
      <c r="E295" s="14">
        <v>67</v>
      </c>
      <c r="F295" s="14">
        <v>67</v>
      </c>
      <c r="G295" s="14">
        <v>67</v>
      </c>
      <c r="H295" s="14">
        <v>67</v>
      </c>
      <c r="I295" s="14">
        <v>67</v>
      </c>
      <c r="J295" s="14">
        <v>67</v>
      </c>
      <c r="K295" s="14">
        <v>67</v>
      </c>
      <c r="L295" s="14">
        <v>67</v>
      </c>
      <c r="M295" s="14">
        <v>67</v>
      </c>
      <c r="N295" s="14">
        <v>67</v>
      </c>
    </row>
    <row r="296" spans="1:14" ht="16.5" thickBot="1" x14ac:dyDescent="0.3">
      <c r="A296" s="1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8"/>
    </row>
    <row r="297" spans="1:14" ht="16.5" thickBot="1" x14ac:dyDescent="0.3">
      <c r="A297" s="52" t="s">
        <v>21</v>
      </c>
      <c r="B297" s="47"/>
      <c r="C297" s="36">
        <f>C295</f>
        <v>67</v>
      </c>
      <c r="D297" s="36">
        <f t="shared" ref="D297:N297" si="27">D295</f>
        <v>67</v>
      </c>
      <c r="E297" s="36">
        <f t="shared" si="27"/>
        <v>67</v>
      </c>
      <c r="F297" s="36">
        <f t="shared" si="27"/>
        <v>67</v>
      </c>
      <c r="G297" s="36">
        <f t="shared" si="27"/>
        <v>67</v>
      </c>
      <c r="H297" s="36">
        <f t="shared" si="27"/>
        <v>67</v>
      </c>
      <c r="I297" s="36">
        <f t="shared" si="27"/>
        <v>67</v>
      </c>
      <c r="J297" s="36">
        <f t="shared" si="27"/>
        <v>67</v>
      </c>
      <c r="K297" s="36">
        <f t="shared" si="27"/>
        <v>67</v>
      </c>
      <c r="L297" s="36">
        <f t="shared" si="27"/>
        <v>67</v>
      </c>
      <c r="M297" s="36">
        <f t="shared" si="27"/>
        <v>67</v>
      </c>
      <c r="N297" s="36">
        <f t="shared" si="27"/>
        <v>67</v>
      </c>
    </row>
    <row r="298" spans="1:14" ht="16.5" thickBot="1" x14ac:dyDescent="0.3">
      <c r="A298" s="46" t="s">
        <v>22</v>
      </c>
      <c r="B298" s="47"/>
      <c r="C298" s="59">
        <f>SUM(C295:N295)</f>
        <v>804</v>
      </c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47"/>
    </row>
    <row r="299" spans="1:14" ht="16.5" thickBot="1" x14ac:dyDescent="0.3"/>
    <row r="300" spans="1:14" ht="16.5" thickBot="1" x14ac:dyDescent="0.3">
      <c r="A300" s="53" t="s">
        <v>0</v>
      </c>
      <c r="B300" s="54"/>
      <c r="C300" s="55" t="s">
        <v>71</v>
      </c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7"/>
    </row>
    <row r="301" spans="1:14" ht="16.5" thickBot="1" x14ac:dyDescent="0.3">
      <c r="A301" s="51" t="s">
        <v>1</v>
      </c>
      <c r="B301" s="47"/>
      <c r="C301" s="58" t="s">
        <v>27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50"/>
    </row>
    <row r="302" spans="1:14" ht="16.5" thickBot="1" x14ac:dyDescent="0.3">
      <c r="A302" s="51" t="s">
        <v>2</v>
      </c>
      <c r="B302" s="47"/>
      <c r="C302" s="1" t="s">
        <v>5</v>
      </c>
      <c r="D302" s="1" t="s">
        <v>6</v>
      </c>
      <c r="E302" s="1" t="s">
        <v>7</v>
      </c>
      <c r="F302" s="1" t="s">
        <v>8</v>
      </c>
      <c r="G302" s="1" t="s">
        <v>9</v>
      </c>
      <c r="H302" s="1" t="s">
        <v>10</v>
      </c>
      <c r="I302" s="1" t="s">
        <v>11</v>
      </c>
      <c r="J302" s="1" t="s">
        <v>12</v>
      </c>
      <c r="K302" s="1" t="s">
        <v>13</v>
      </c>
      <c r="L302" s="1" t="s">
        <v>14</v>
      </c>
      <c r="M302" s="2" t="s">
        <v>3</v>
      </c>
      <c r="N302" s="2" t="s">
        <v>4</v>
      </c>
    </row>
    <row r="303" spans="1:14" ht="16.5" thickBot="1" x14ac:dyDescent="0.3">
      <c r="A303" s="35" t="s">
        <v>15</v>
      </c>
      <c r="B303" s="19" t="s">
        <v>20</v>
      </c>
      <c r="C303" s="14">
        <v>120</v>
      </c>
      <c r="D303" s="14">
        <v>120</v>
      </c>
      <c r="E303" s="14">
        <v>120</v>
      </c>
      <c r="F303" s="14">
        <v>120</v>
      </c>
      <c r="G303" s="14">
        <v>120</v>
      </c>
      <c r="H303" s="14">
        <v>120</v>
      </c>
      <c r="I303" s="14">
        <v>120</v>
      </c>
      <c r="J303" s="14">
        <v>120</v>
      </c>
      <c r="K303" s="14">
        <v>120</v>
      </c>
      <c r="L303" s="14">
        <v>120</v>
      </c>
      <c r="M303" s="14">
        <v>120</v>
      </c>
      <c r="N303" s="14">
        <v>120</v>
      </c>
    </row>
    <row r="304" spans="1:14" ht="16.5" thickBot="1" x14ac:dyDescent="0.3">
      <c r="A304" s="1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8"/>
    </row>
    <row r="305" spans="1:14" ht="16.5" thickBot="1" x14ac:dyDescent="0.3">
      <c r="A305" s="52" t="s">
        <v>21</v>
      </c>
      <c r="B305" s="47"/>
      <c r="C305" s="36">
        <f>C303</f>
        <v>120</v>
      </c>
      <c r="D305" s="36">
        <f t="shared" ref="D305:N305" si="28">D303</f>
        <v>120</v>
      </c>
      <c r="E305" s="36">
        <f t="shared" si="28"/>
        <v>120</v>
      </c>
      <c r="F305" s="36">
        <f t="shared" si="28"/>
        <v>120</v>
      </c>
      <c r="G305" s="36">
        <f t="shared" si="28"/>
        <v>120</v>
      </c>
      <c r="H305" s="36">
        <f t="shared" si="28"/>
        <v>120</v>
      </c>
      <c r="I305" s="36">
        <f t="shared" si="28"/>
        <v>120</v>
      </c>
      <c r="J305" s="36">
        <f t="shared" si="28"/>
        <v>120</v>
      </c>
      <c r="K305" s="36">
        <f t="shared" si="28"/>
        <v>120</v>
      </c>
      <c r="L305" s="36">
        <f t="shared" si="28"/>
        <v>120</v>
      </c>
      <c r="M305" s="36">
        <f t="shared" si="28"/>
        <v>120</v>
      </c>
      <c r="N305" s="36">
        <f t="shared" si="28"/>
        <v>120</v>
      </c>
    </row>
    <row r="306" spans="1:14" ht="16.5" thickBot="1" x14ac:dyDescent="0.3">
      <c r="A306" s="46" t="s">
        <v>22</v>
      </c>
      <c r="B306" s="47"/>
      <c r="C306" s="59">
        <f>SUM(C303:N303)</f>
        <v>1440</v>
      </c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47"/>
    </row>
    <row r="307" spans="1:14" x14ac:dyDescent="0.25">
      <c r="A307" s="28"/>
      <c r="B307" s="29"/>
      <c r="C307" s="37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</row>
    <row r="308" spans="1:14" x14ac:dyDescent="0.25">
      <c r="A308" s="28"/>
      <c r="B308" s="29"/>
      <c r="C308" s="37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</row>
    <row r="309" spans="1:14" x14ac:dyDescent="0.25">
      <c r="A309" s="28"/>
      <c r="B309" s="29"/>
      <c r="C309" s="37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</row>
    <row r="310" spans="1:14" ht="16.5" thickBot="1" x14ac:dyDescent="0.3">
      <c r="A310" s="28"/>
      <c r="B310" s="29"/>
      <c r="C310" s="37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12">
        <v>9</v>
      </c>
    </row>
    <row r="311" spans="1:14" ht="16.5" thickBot="1" x14ac:dyDescent="0.3">
      <c r="A311" s="53" t="s">
        <v>0</v>
      </c>
      <c r="B311" s="54"/>
      <c r="C311" s="55" t="s">
        <v>79</v>
      </c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7"/>
    </row>
    <row r="312" spans="1:14" ht="16.5" thickBot="1" x14ac:dyDescent="0.3">
      <c r="A312" s="51" t="s">
        <v>1</v>
      </c>
      <c r="B312" s="47"/>
      <c r="C312" s="58" t="s">
        <v>28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50"/>
    </row>
    <row r="313" spans="1:14" ht="16.5" thickBot="1" x14ac:dyDescent="0.3">
      <c r="A313" s="51" t="s">
        <v>2</v>
      </c>
      <c r="B313" s="47"/>
      <c r="C313" s="1" t="s">
        <v>5</v>
      </c>
      <c r="D313" s="1" t="s">
        <v>6</v>
      </c>
      <c r="E313" s="1" t="s">
        <v>7</v>
      </c>
      <c r="F313" s="1" t="s">
        <v>8</v>
      </c>
      <c r="G313" s="1" t="s">
        <v>9</v>
      </c>
      <c r="H313" s="1" t="s">
        <v>10</v>
      </c>
      <c r="I313" s="1" t="s">
        <v>11</v>
      </c>
      <c r="J313" s="1" t="s">
        <v>12</v>
      </c>
      <c r="K313" s="1" t="s">
        <v>13</v>
      </c>
      <c r="L313" s="1" t="s">
        <v>14</v>
      </c>
      <c r="M313" s="2" t="s">
        <v>3</v>
      </c>
      <c r="N313" s="2" t="s">
        <v>4</v>
      </c>
    </row>
    <row r="314" spans="1:14" ht="16.5" thickBot="1" x14ac:dyDescent="0.3">
      <c r="A314" s="35" t="s">
        <v>15</v>
      </c>
      <c r="B314" s="19" t="s">
        <v>20</v>
      </c>
      <c r="C314" s="14">
        <v>7</v>
      </c>
      <c r="D314" s="14">
        <v>7</v>
      </c>
      <c r="E314" s="14">
        <v>7</v>
      </c>
      <c r="F314" s="14">
        <v>7</v>
      </c>
      <c r="G314" s="14">
        <v>7</v>
      </c>
      <c r="H314" s="14">
        <v>7</v>
      </c>
      <c r="I314" s="14">
        <v>7</v>
      </c>
      <c r="J314" s="14">
        <v>7</v>
      </c>
      <c r="K314" s="14">
        <v>7</v>
      </c>
      <c r="L314" s="14">
        <v>7</v>
      </c>
      <c r="M314" s="14">
        <v>7</v>
      </c>
      <c r="N314" s="14">
        <v>7</v>
      </c>
    </row>
    <row r="315" spans="1:14" ht="16.5" thickBot="1" x14ac:dyDescent="0.3">
      <c r="A315" s="1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8"/>
    </row>
    <row r="316" spans="1:14" ht="16.5" thickBot="1" x14ac:dyDescent="0.3">
      <c r="A316" s="52" t="s">
        <v>21</v>
      </c>
      <c r="B316" s="47"/>
      <c r="C316" s="36">
        <f>C314</f>
        <v>7</v>
      </c>
      <c r="D316" s="36">
        <f t="shared" ref="D316:N316" si="29">D314</f>
        <v>7</v>
      </c>
      <c r="E316" s="36">
        <f t="shared" si="29"/>
        <v>7</v>
      </c>
      <c r="F316" s="36">
        <f t="shared" si="29"/>
        <v>7</v>
      </c>
      <c r="G316" s="36">
        <f t="shared" si="29"/>
        <v>7</v>
      </c>
      <c r="H316" s="36">
        <f t="shared" si="29"/>
        <v>7</v>
      </c>
      <c r="I316" s="36">
        <f t="shared" si="29"/>
        <v>7</v>
      </c>
      <c r="J316" s="36">
        <f t="shared" si="29"/>
        <v>7</v>
      </c>
      <c r="K316" s="36">
        <f t="shared" si="29"/>
        <v>7</v>
      </c>
      <c r="L316" s="36">
        <f t="shared" si="29"/>
        <v>7</v>
      </c>
      <c r="M316" s="36">
        <f t="shared" si="29"/>
        <v>7</v>
      </c>
      <c r="N316" s="36">
        <f t="shared" si="29"/>
        <v>7</v>
      </c>
    </row>
    <row r="317" spans="1:14" ht="16.5" thickBot="1" x14ac:dyDescent="0.3">
      <c r="A317" s="46" t="s">
        <v>22</v>
      </c>
      <c r="B317" s="47"/>
      <c r="C317" s="59">
        <f>SUM(C314:N314)</f>
        <v>84</v>
      </c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47"/>
    </row>
    <row r="318" spans="1:14" ht="16.5" thickBot="1" x14ac:dyDescent="0.3">
      <c r="A318" s="28"/>
      <c r="B318" s="29"/>
      <c r="C318" s="37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</row>
    <row r="319" spans="1:14" ht="16.5" thickBot="1" x14ac:dyDescent="0.3">
      <c r="A319" s="53" t="s">
        <v>0</v>
      </c>
      <c r="B319" s="54"/>
      <c r="C319" s="55" t="s">
        <v>80</v>
      </c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7"/>
    </row>
    <row r="320" spans="1:14" ht="16.5" thickBot="1" x14ac:dyDescent="0.3">
      <c r="A320" s="51" t="s">
        <v>1</v>
      </c>
      <c r="B320" s="47"/>
      <c r="C320" s="58" t="s">
        <v>29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50"/>
    </row>
    <row r="321" spans="1:14" ht="16.5" thickBot="1" x14ac:dyDescent="0.3">
      <c r="A321" s="51" t="s">
        <v>2</v>
      </c>
      <c r="B321" s="47"/>
      <c r="C321" s="1" t="s">
        <v>5</v>
      </c>
      <c r="D321" s="1" t="s">
        <v>6</v>
      </c>
      <c r="E321" s="1" t="s">
        <v>7</v>
      </c>
      <c r="F321" s="1" t="s">
        <v>8</v>
      </c>
      <c r="G321" s="1" t="s">
        <v>9</v>
      </c>
      <c r="H321" s="1" t="s">
        <v>10</v>
      </c>
      <c r="I321" s="1" t="s">
        <v>11</v>
      </c>
      <c r="J321" s="1" t="s">
        <v>12</v>
      </c>
      <c r="K321" s="1" t="s">
        <v>13</v>
      </c>
      <c r="L321" s="1" t="s">
        <v>14</v>
      </c>
      <c r="M321" s="2" t="s">
        <v>3</v>
      </c>
      <c r="N321" s="2" t="s">
        <v>4</v>
      </c>
    </row>
    <row r="322" spans="1:14" ht="16.5" thickBot="1" x14ac:dyDescent="0.3">
      <c r="A322" s="35" t="s">
        <v>15</v>
      </c>
      <c r="B322" s="19" t="s">
        <v>20</v>
      </c>
      <c r="C322" s="14">
        <v>1</v>
      </c>
      <c r="D322" s="14">
        <v>1</v>
      </c>
      <c r="E322" s="14">
        <v>1</v>
      </c>
      <c r="F322" s="14">
        <v>1</v>
      </c>
      <c r="G322" s="14">
        <v>1</v>
      </c>
      <c r="H322" s="14">
        <v>1</v>
      </c>
      <c r="I322" s="14">
        <v>1</v>
      </c>
      <c r="J322" s="14">
        <v>1</v>
      </c>
      <c r="K322" s="14">
        <v>1</v>
      </c>
      <c r="L322" s="14">
        <v>1</v>
      </c>
      <c r="M322" s="14">
        <v>1</v>
      </c>
      <c r="N322" s="14">
        <v>1</v>
      </c>
    </row>
    <row r="323" spans="1:14" ht="16.5" thickBot="1" x14ac:dyDescent="0.3">
      <c r="A323" s="1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8"/>
    </row>
    <row r="324" spans="1:14" ht="16.5" thickBot="1" x14ac:dyDescent="0.3">
      <c r="A324" s="52" t="s">
        <v>21</v>
      </c>
      <c r="B324" s="47"/>
      <c r="C324" s="36">
        <f>C322</f>
        <v>1</v>
      </c>
      <c r="D324" s="36">
        <f t="shared" ref="D324:N324" si="30">D322</f>
        <v>1</v>
      </c>
      <c r="E324" s="36">
        <f t="shared" si="30"/>
        <v>1</v>
      </c>
      <c r="F324" s="36">
        <f t="shared" si="30"/>
        <v>1</v>
      </c>
      <c r="G324" s="36">
        <f t="shared" si="30"/>
        <v>1</v>
      </c>
      <c r="H324" s="36">
        <f t="shared" si="30"/>
        <v>1</v>
      </c>
      <c r="I324" s="36">
        <f t="shared" si="30"/>
        <v>1</v>
      </c>
      <c r="J324" s="36">
        <f t="shared" si="30"/>
        <v>1</v>
      </c>
      <c r="K324" s="36">
        <f t="shared" si="30"/>
        <v>1</v>
      </c>
      <c r="L324" s="36">
        <f t="shared" si="30"/>
        <v>1</v>
      </c>
      <c r="M324" s="36">
        <f t="shared" si="30"/>
        <v>1</v>
      </c>
      <c r="N324" s="36">
        <f t="shared" si="30"/>
        <v>1</v>
      </c>
    </row>
    <row r="325" spans="1:14" ht="16.5" thickBot="1" x14ac:dyDescent="0.3">
      <c r="A325" s="46" t="s">
        <v>22</v>
      </c>
      <c r="B325" s="47"/>
      <c r="C325" s="59">
        <f>SUM(C322:N322)</f>
        <v>12</v>
      </c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47"/>
    </row>
    <row r="326" spans="1:14" ht="16.5" thickBot="1" x14ac:dyDescent="0.3">
      <c r="A326" s="28"/>
      <c r="B326" s="29"/>
      <c r="C326" s="37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</row>
    <row r="327" spans="1:14" ht="16.5" thickBot="1" x14ac:dyDescent="0.3">
      <c r="A327" s="53" t="s">
        <v>0</v>
      </c>
      <c r="B327" s="54"/>
      <c r="C327" s="55" t="s">
        <v>81</v>
      </c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7"/>
    </row>
    <row r="328" spans="1:14" ht="16.5" thickBot="1" x14ac:dyDescent="0.3">
      <c r="A328" s="51" t="s">
        <v>1</v>
      </c>
      <c r="B328" s="47"/>
      <c r="C328" s="58" t="s">
        <v>27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50"/>
    </row>
    <row r="329" spans="1:14" ht="16.5" thickBot="1" x14ac:dyDescent="0.3">
      <c r="A329" s="51" t="s">
        <v>2</v>
      </c>
      <c r="B329" s="47"/>
      <c r="C329" s="1" t="s">
        <v>5</v>
      </c>
      <c r="D329" s="1" t="s">
        <v>6</v>
      </c>
      <c r="E329" s="1" t="s">
        <v>7</v>
      </c>
      <c r="F329" s="1" t="s">
        <v>8</v>
      </c>
      <c r="G329" s="1" t="s">
        <v>9</v>
      </c>
      <c r="H329" s="1" t="s">
        <v>10</v>
      </c>
      <c r="I329" s="1" t="s">
        <v>11</v>
      </c>
      <c r="J329" s="1" t="s">
        <v>12</v>
      </c>
      <c r="K329" s="1" t="s">
        <v>13</v>
      </c>
      <c r="L329" s="1" t="s">
        <v>14</v>
      </c>
      <c r="M329" s="2" t="s">
        <v>3</v>
      </c>
      <c r="N329" s="2" t="s">
        <v>4</v>
      </c>
    </row>
    <row r="330" spans="1:14" ht="16.5" thickBot="1" x14ac:dyDescent="0.3">
      <c r="A330" s="35" t="s">
        <v>15</v>
      </c>
      <c r="B330" s="19" t="s">
        <v>20</v>
      </c>
      <c r="C330" s="14">
        <v>13</v>
      </c>
      <c r="D330" s="14">
        <v>13</v>
      </c>
      <c r="E330" s="14">
        <v>13</v>
      </c>
      <c r="F330" s="14">
        <v>13</v>
      </c>
      <c r="G330" s="14">
        <v>13</v>
      </c>
      <c r="H330" s="14">
        <v>13</v>
      </c>
      <c r="I330" s="14">
        <v>13</v>
      </c>
      <c r="J330" s="14">
        <v>13</v>
      </c>
      <c r="K330" s="14">
        <v>13</v>
      </c>
      <c r="L330" s="14">
        <v>13</v>
      </c>
      <c r="M330" s="14">
        <v>13</v>
      </c>
      <c r="N330" s="14">
        <v>13</v>
      </c>
    </row>
    <row r="331" spans="1:14" ht="16.5" thickBot="1" x14ac:dyDescent="0.3">
      <c r="A331" s="1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8"/>
    </row>
    <row r="332" spans="1:14" ht="16.5" thickBot="1" x14ac:dyDescent="0.3">
      <c r="A332" s="52" t="s">
        <v>21</v>
      </c>
      <c r="B332" s="47"/>
      <c r="C332" s="36">
        <f>C330</f>
        <v>13</v>
      </c>
      <c r="D332" s="36">
        <f t="shared" ref="D332:N332" si="31">D330</f>
        <v>13</v>
      </c>
      <c r="E332" s="36">
        <f t="shared" si="31"/>
        <v>13</v>
      </c>
      <c r="F332" s="36">
        <f t="shared" si="31"/>
        <v>13</v>
      </c>
      <c r="G332" s="36">
        <f t="shared" si="31"/>
        <v>13</v>
      </c>
      <c r="H332" s="36">
        <f t="shared" si="31"/>
        <v>13</v>
      </c>
      <c r="I332" s="36">
        <f t="shared" si="31"/>
        <v>13</v>
      </c>
      <c r="J332" s="36">
        <f t="shared" si="31"/>
        <v>13</v>
      </c>
      <c r="K332" s="36">
        <f t="shared" si="31"/>
        <v>13</v>
      </c>
      <c r="L332" s="36">
        <f t="shared" si="31"/>
        <v>13</v>
      </c>
      <c r="M332" s="36">
        <f t="shared" si="31"/>
        <v>13</v>
      </c>
      <c r="N332" s="36">
        <f t="shared" si="31"/>
        <v>13</v>
      </c>
    </row>
    <row r="333" spans="1:14" ht="16.5" thickBot="1" x14ac:dyDescent="0.3">
      <c r="A333" s="46" t="s">
        <v>22</v>
      </c>
      <c r="B333" s="47"/>
      <c r="C333" s="59">
        <f>SUM(C330:N330)</f>
        <v>156</v>
      </c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47"/>
    </row>
    <row r="336" spans="1:14" ht="18.75" x14ac:dyDescent="0.3">
      <c r="A336" s="63" t="s">
        <v>46</v>
      </c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</row>
    <row r="337" spans="1:17" ht="16.5" thickBot="1" x14ac:dyDescent="0.3"/>
    <row r="338" spans="1:17" ht="16.5" thickBot="1" x14ac:dyDescent="0.3">
      <c r="A338" s="51" t="s">
        <v>2</v>
      </c>
      <c r="B338" s="47"/>
      <c r="C338" s="1" t="s">
        <v>5</v>
      </c>
      <c r="D338" s="1" t="s">
        <v>6</v>
      </c>
      <c r="E338" s="1" t="s">
        <v>7</v>
      </c>
      <c r="F338" s="1" t="s">
        <v>8</v>
      </c>
      <c r="G338" s="1" t="s">
        <v>9</v>
      </c>
      <c r="H338" s="1" t="s">
        <v>10</v>
      </c>
      <c r="I338" s="1" t="s">
        <v>11</v>
      </c>
      <c r="J338" s="1" t="s">
        <v>12</v>
      </c>
      <c r="K338" s="1" t="s">
        <v>13</v>
      </c>
      <c r="L338" s="1" t="s">
        <v>14</v>
      </c>
      <c r="M338" s="1" t="s">
        <v>3</v>
      </c>
      <c r="N338" s="1" t="s">
        <v>4</v>
      </c>
    </row>
    <row r="339" spans="1:17" ht="16.5" thickBot="1" x14ac:dyDescent="0.3">
      <c r="A339" s="52" t="s">
        <v>21</v>
      </c>
      <c r="B339" s="47"/>
      <c r="C339" s="39">
        <f>C13+C26+C43+C56+C77+C90+C111+C122+C130+C141+C149+C157+C165+C176+C184+C192+C201+C212+C221+C230+C238+C246+C254+C263+C273+C281+C289+C297+C305+C316+C324+C332</f>
        <v>2011601</v>
      </c>
      <c r="D339" s="39">
        <f t="shared" ref="D339:N339" si="32">D13+D26+D43+D56+D77+D90+D111+D122+D130+D141+D149+D157+D165+D176+D184+D192+D201+D212+D221+D230+D238+D246+D254+D263+D273+D281+D289+D297+D305+D316+D324+D332</f>
        <v>1792064</v>
      </c>
      <c r="E339" s="39">
        <f t="shared" si="32"/>
        <v>1430831</v>
      </c>
      <c r="F339" s="39">
        <f t="shared" si="32"/>
        <v>836680</v>
      </c>
      <c r="G339" s="39">
        <f t="shared" si="32"/>
        <v>313872</v>
      </c>
      <c r="H339" s="39">
        <f t="shared" si="32"/>
        <v>357936</v>
      </c>
      <c r="I339" s="39">
        <f t="shared" si="32"/>
        <v>237579</v>
      </c>
      <c r="J339" s="39">
        <f t="shared" si="32"/>
        <v>205271</v>
      </c>
      <c r="K339" s="39">
        <f t="shared" si="32"/>
        <v>232911</v>
      </c>
      <c r="L339" s="39">
        <f t="shared" si="32"/>
        <v>432751</v>
      </c>
      <c r="M339" s="39">
        <f t="shared" si="32"/>
        <v>1235296</v>
      </c>
      <c r="N339" s="39">
        <f t="shared" si="32"/>
        <v>1579295</v>
      </c>
    </row>
    <row r="340" spans="1:17" ht="19.5" thickBot="1" x14ac:dyDescent="0.35">
      <c r="A340" s="68" t="s">
        <v>22</v>
      </c>
      <c r="B340" s="69"/>
      <c r="C340" s="70">
        <f>SUM(C339:N339)</f>
        <v>10666087</v>
      </c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2"/>
    </row>
    <row r="341" spans="1:17" x14ac:dyDescent="0.25">
      <c r="Q341" s="40"/>
    </row>
    <row r="345" spans="1:17" x14ac:dyDescent="0.25">
      <c r="B345" s="9" t="s">
        <v>72</v>
      </c>
      <c r="J345" s="9" t="s">
        <v>47</v>
      </c>
      <c r="N345" s="12">
        <v>10</v>
      </c>
    </row>
    <row r="349" spans="1:17" x14ac:dyDescent="0.25">
      <c r="N349" s="12"/>
    </row>
    <row r="353" spans="14:14" x14ac:dyDescent="0.25">
      <c r="N353" s="12"/>
    </row>
  </sheetData>
  <mergeCells count="268">
    <mergeCell ref="A179:B179"/>
    <mergeCell ref="C179:N179"/>
    <mergeCell ref="A180:B180"/>
    <mergeCell ref="C180:N180"/>
    <mergeCell ref="A181:B181"/>
    <mergeCell ref="A184:B184"/>
    <mergeCell ref="A185:B185"/>
    <mergeCell ref="C185:N185"/>
    <mergeCell ref="A338:B338"/>
    <mergeCell ref="A206:B206"/>
    <mergeCell ref="C206:N206"/>
    <mergeCell ref="A207:B207"/>
    <mergeCell ref="C207:N207"/>
    <mergeCell ref="A208:B208"/>
    <mergeCell ref="A209:A210"/>
    <mergeCell ref="A212:B212"/>
    <mergeCell ref="A213:B213"/>
    <mergeCell ref="C213:N213"/>
    <mergeCell ref="A215:B215"/>
    <mergeCell ref="C215:N215"/>
    <mergeCell ref="A216:B216"/>
    <mergeCell ref="C216:N216"/>
    <mergeCell ref="A217:B217"/>
    <mergeCell ref="A218:A219"/>
    <mergeCell ref="A336:N336"/>
    <mergeCell ref="A286:B286"/>
    <mergeCell ref="A289:B289"/>
    <mergeCell ref="A284:B284"/>
    <mergeCell ref="A339:B339"/>
    <mergeCell ref="A340:B340"/>
    <mergeCell ref="C340:N340"/>
    <mergeCell ref="A269:B269"/>
    <mergeCell ref="C269:N269"/>
    <mergeCell ref="C284:N284"/>
    <mergeCell ref="A285:B285"/>
    <mergeCell ref="C285:N285"/>
    <mergeCell ref="A278:B278"/>
    <mergeCell ref="A281:B281"/>
    <mergeCell ref="A282:B282"/>
    <mergeCell ref="C282:N282"/>
    <mergeCell ref="A294:B294"/>
    <mergeCell ref="A297:B297"/>
    <mergeCell ref="A298:B298"/>
    <mergeCell ref="C298:N298"/>
    <mergeCell ref="A293:B293"/>
    <mergeCell ref="C293:N293"/>
    <mergeCell ref="A290:B290"/>
    <mergeCell ref="C290:N290"/>
    <mergeCell ref="A277:B277"/>
    <mergeCell ref="C277:N277"/>
    <mergeCell ref="A274:B274"/>
    <mergeCell ref="C274:N274"/>
    <mergeCell ref="A276:B276"/>
    <mergeCell ref="C276:N276"/>
    <mergeCell ref="A270:B270"/>
    <mergeCell ref="A273:B273"/>
    <mergeCell ref="A257:B257"/>
    <mergeCell ref="C257:N257"/>
    <mergeCell ref="A258:B258"/>
    <mergeCell ref="C258:N258"/>
    <mergeCell ref="A259:B259"/>
    <mergeCell ref="A263:B263"/>
    <mergeCell ref="A260:A261"/>
    <mergeCell ref="A268:B268"/>
    <mergeCell ref="C268:N268"/>
    <mergeCell ref="A221:B221"/>
    <mergeCell ref="A222:B222"/>
    <mergeCell ref="C222:N222"/>
    <mergeCell ref="A224:B224"/>
    <mergeCell ref="C224:N224"/>
    <mergeCell ref="A225:B225"/>
    <mergeCell ref="C225:N225"/>
    <mergeCell ref="A226:B226"/>
    <mergeCell ref="A266:N266"/>
    <mergeCell ref="A227:A228"/>
    <mergeCell ref="A230:B230"/>
    <mergeCell ref="A231:B231"/>
    <mergeCell ref="C231:N231"/>
    <mergeCell ref="A233:B233"/>
    <mergeCell ref="C233:N233"/>
    <mergeCell ref="A234:B234"/>
    <mergeCell ref="A264:B264"/>
    <mergeCell ref="C264:N264"/>
    <mergeCell ref="A292:B292"/>
    <mergeCell ref="C292:N292"/>
    <mergeCell ref="A193:B193"/>
    <mergeCell ref="C193:N193"/>
    <mergeCell ref="A300:B300"/>
    <mergeCell ref="C300:N300"/>
    <mergeCell ref="A189:B189"/>
    <mergeCell ref="A192:B192"/>
    <mergeCell ref="A187:B187"/>
    <mergeCell ref="C187:N187"/>
    <mergeCell ref="A188:B188"/>
    <mergeCell ref="C188:N188"/>
    <mergeCell ref="C234:N234"/>
    <mergeCell ref="A235:B235"/>
    <mergeCell ref="A238:B238"/>
    <mergeCell ref="A239:B239"/>
    <mergeCell ref="C239:N239"/>
    <mergeCell ref="A241:B241"/>
    <mergeCell ref="C241:N241"/>
    <mergeCell ref="A250:B250"/>
    <mergeCell ref="C250:N250"/>
    <mergeCell ref="A254:B254"/>
    <mergeCell ref="A255:B255"/>
    <mergeCell ref="C255:N255"/>
    <mergeCell ref="A311:B311"/>
    <mergeCell ref="C311:N311"/>
    <mergeCell ref="A312:B312"/>
    <mergeCell ref="C312:N312"/>
    <mergeCell ref="A302:B302"/>
    <mergeCell ref="A305:B305"/>
    <mergeCell ref="A306:B306"/>
    <mergeCell ref="C306:N306"/>
    <mergeCell ref="A301:B301"/>
    <mergeCell ref="C301:N301"/>
    <mergeCell ref="A320:B320"/>
    <mergeCell ref="C320:N320"/>
    <mergeCell ref="A317:B317"/>
    <mergeCell ref="C317:N317"/>
    <mergeCell ref="A319:B319"/>
    <mergeCell ref="C319:N319"/>
    <mergeCell ref="A313:B313"/>
    <mergeCell ref="A316:B316"/>
    <mergeCell ref="A321:B321"/>
    <mergeCell ref="A324:B324"/>
    <mergeCell ref="A325:B325"/>
    <mergeCell ref="C325:N325"/>
    <mergeCell ref="A329:B329"/>
    <mergeCell ref="A332:B332"/>
    <mergeCell ref="A333:B333"/>
    <mergeCell ref="C333:N333"/>
    <mergeCell ref="A328:B328"/>
    <mergeCell ref="C328:N328"/>
    <mergeCell ref="A327:B327"/>
    <mergeCell ref="C327:N327"/>
    <mergeCell ref="A3:M3"/>
    <mergeCell ref="A5:B5"/>
    <mergeCell ref="C5:N5"/>
    <mergeCell ref="A6:B6"/>
    <mergeCell ref="C6:N6"/>
    <mergeCell ref="A202:B202"/>
    <mergeCell ref="A14:B14"/>
    <mergeCell ref="C14:N14"/>
    <mergeCell ref="A18:B18"/>
    <mergeCell ref="A26:B26"/>
    <mergeCell ref="A27:B27"/>
    <mergeCell ref="C27:N27"/>
    <mergeCell ref="A19:B19"/>
    <mergeCell ref="C19:N19"/>
    <mergeCell ref="C18:N18"/>
    <mergeCell ref="A7:B7"/>
    <mergeCell ref="A13:B13"/>
    <mergeCell ref="A20:B20"/>
    <mergeCell ref="A44:B44"/>
    <mergeCell ref="A195:B195"/>
    <mergeCell ref="C44:N44"/>
    <mergeCell ref="A48:B48"/>
    <mergeCell ref="C48:N48"/>
    <mergeCell ref="A37:B37"/>
    <mergeCell ref="A43:B43"/>
    <mergeCell ref="A35:B35"/>
    <mergeCell ref="C35:N35"/>
    <mergeCell ref="A36:B36"/>
    <mergeCell ref="C36:N36"/>
    <mergeCell ref="A69:B69"/>
    <mergeCell ref="C69:N69"/>
    <mergeCell ref="A70:B70"/>
    <mergeCell ref="C70:N70"/>
    <mergeCell ref="A50:B50"/>
    <mergeCell ref="A56:B56"/>
    <mergeCell ref="A57:B57"/>
    <mergeCell ref="C57:N57"/>
    <mergeCell ref="A49:B49"/>
    <mergeCell ref="C49:N49"/>
    <mergeCell ref="A83:B83"/>
    <mergeCell ref="C83:N83"/>
    <mergeCell ref="A78:B78"/>
    <mergeCell ref="C78:N78"/>
    <mergeCell ref="A82:B82"/>
    <mergeCell ref="C82:N82"/>
    <mergeCell ref="A71:B71"/>
    <mergeCell ref="A77:B77"/>
    <mergeCell ref="A105:B105"/>
    <mergeCell ref="A111:B111"/>
    <mergeCell ref="A103:B103"/>
    <mergeCell ref="C103:N103"/>
    <mergeCell ref="A104:B104"/>
    <mergeCell ref="C104:N104"/>
    <mergeCell ref="A84:B84"/>
    <mergeCell ref="A90:B90"/>
    <mergeCell ref="A91:B91"/>
    <mergeCell ref="C91:N91"/>
    <mergeCell ref="A116:B116"/>
    <mergeCell ref="A122:B122"/>
    <mergeCell ref="A123:B123"/>
    <mergeCell ref="C123:N123"/>
    <mergeCell ref="A115:B115"/>
    <mergeCell ref="C115:N115"/>
    <mergeCell ref="A112:B112"/>
    <mergeCell ref="C112:N112"/>
    <mergeCell ref="A114:B114"/>
    <mergeCell ref="C114:N114"/>
    <mergeCell ref="A127:B127"/>
    <mergeCell ref="A130:B130"/>
    <mergeCell ref="A125:B125"/>
    <mergeCell ref="C125:N125"/>
    <mergeCell ref="A126:B126"/>
    <mergeCell ref="C126:N126"/>
    <mergeCell ref="A136:B136"/>
    <mergeCell ref="C136:N136"/>
    <mergeCell ref="A131:B131"/>
    <mergeCell ref="C131:N131"/>
    <mergeCell ref="A137:B137"/>
    <mergeCell ref="C137:N137"/>
    <mergeCell ref="A145:B145"/>
    <mergeCell ref="C145:N145"/>
    <mergeCell ref="A142:B142"/>
    <mergeCell ref="C142:N142"/>
    <mergeCell ref="A144:B144"/>
    <mergeCell ref="C144:N144"/>
    <mergeCell ref="A138:B138"/>
    <mergeCell ref="A141:B141"/>
    <mergeCell ref="A154:B154"/>
    <mergeCell ref="A157:B157"/>
    <mergeCell ref="A152:B152"/>
    <mergeCell ref="C152:N152"/>
    <mergeCell ref="A153:B153"/>
    <mergeCell ref="C153:N153"/>
    <mergeCell ref="A146:B146"/>
    <mergeCell ref="A149:B149"/>
    <mergeCell ref="A150:B150"/>
    <mergeCell ref="C150:N150"/>
    <mergeCell ref="A162:B162"/>
    <mergeCell ref="A165:B165"/>
    <mergeCell ref="A166:B166"/>
    <mergeCell ref="C166:N166"/>
    <mergeCell ref="A161:B161"/>
    <mergeCell ref="C161:N161"/>
    <mergeCell ref="A158:B158"/>
    <mergeCell ref="C158:N158"/>
    <mergeCell ref="A160:B160"/>
    <mergeCell ref="C160:N160"/>
    <mergeCell ref="A177:B177"/>
    <mergeCell ref="C177:N177"/>
    <mergeCell ref="A173:B173"/>
    <mergeCell ref="A176:B176"/>
    <mergeCell ref="A171:B171"/>
    <mergeCell ref="C171:N171"/>
    <mergeCell ref="A172:B172"/>
    <mergeCell ref="C172:N172"/>
    <mergeCell ref="A251:B251"/>
    <mergeCell ref="A242:B242"/>
    <mergeCell ref="C242:N242"/>
    <mergeCell ref="A243:B243"/>
    <mergeCell ref="A246:B246"/>
    <mergeCell ref="A247:B247"/>
    <mergeCell ref="C247:N247"/>
    <mergeCell ref="A249:B249"/>
    <mergeCell ref="C249:N249"/>
    <mergeCell ref="C195:N195"/>
    <mergeCell ref="A201:B201"/>
    <mergeCell ref="C202:N202"/>
    <mergeCell ref="A198:A199"/>
    <mergeCell ref="A196:B196"/>
    <mergeCell ref="C196:N196"/>
    <mergeCell ref="A197:B197"/>
  </mergeCells>
  <phoneticPr fontId="2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Bendra</vt:lpstr>
    </vt:vector>
  </TitlesOfParts>
  <Company>AB Lietuvos energija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marbrt</dc:creator>
  <cp:lastModifiedBy>Marius Petraitis</cp:lastModifiedBy>
  <cp:lastPrinted>2021-10-22T05:18:54Z</cp:lastPrinted>
  <dcterms:created xsi:type="dcterms:W3CDTF">2009-12-09T13:09:42Z</dcterms:created>
  <dcterms:modified xsi:type="dcterms:W3CDTF">2021-10-22T05:19:50Z</dcterms:modified>
</cp:coreProperties>
</file>