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D\Documents\1 VIESIEJI PIRKIMAI\VIESUJU PIRKIMU GRUPE\Elektros energija 2022 m pakartotinai\"/>
    </mc:Choice>
  </mc:AlternateContent>
  <xr:revisionPtr revIDLastSave="0" documentId="8_{AB3ABAB4-721B-4E77-A0E7-76ACE4635A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dra" sheetId="13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7" i="13" l="1"/>
  <c r="N228" i="13" l="1"/>
  <c r="M228" i="13"/>
  <c r="L228" i="13"/>
  <c r="K228" i="13"/>
  <c r="J228" i="13"/>
  <c r="I228" i="13"/>
  <c r="H228" i="13"/>
  <c r="G228" i="13"/>
  <c r="F228" i="13"/>
  <c r="E228" i="13"/>
  <c r="D228" i="13"/>
  <c r="C228" i="13"/>
  <c r="C229" i="13" l="1"/>
  <c r="C220" i="13" l="1"/>
  <c r="N219" i="13"/>
  <c r="M219" i="13"/>
  <c r="L219" i="13"/>
  <c r="K219" i="13"/>
  <c r="J219" i="13"/>
  <c r="I219" i="13"/>
  <c r="H219" i="13"/>
  <c r="G219" i="13"/>
  <c r="F219" i="13"/>
  <c r="E219" i="13"/>
  <c r="D219" i="13"/>
  <c r="C219" i="13"/>
  <c r="C212" i="13"/>
  <c r="N211" i="13"/>
  <c r="M211" i="13"/>
  <c r="L211" i="13"/>
  <c r="K211" i="13"/>
  <c r="J211" i="13"/>
  <c r="I211" i="13"/>
  <c r="H211" i="13"/>
  <c r="G211" i="13"/>
  <c r="F211" i="13"/>
  <c r="E211" i="13"/>
  <c r="D211" i="13"/>
  <c r="C211" i="13"/>
  <c r="C204" i="13"/>
  <c r="N203" i="13"/>
  <c r="M203" i="13"/>
  <c r="L203" i="13"/>
  <c r="K203" i="13"/>
  <c r="J203" i="13"/>
  <c r="I203" i="13"/>
  <c r="H203" i="13"/>
  <c r="G203" i="13"/>
  <c r="F203" i="13"/>
  <c r="E203" i="13"/>
  <c r="D203" i="13"/>
  <c r="C203" i="13"/>
  <c r="N195" i="13" l="1"/>
  <c r="M195" i="13"/>
  <c r="L195" i="13"/>
  <c r="K195" i="13"/>
  <c r="J195" i="13"/>
  <c r="I195" i="13"/>
  <c r="H195" i="13"/>
  <c r="G195" i="13"/>
  <c r="F195" i="13"/>
  <c r="E195" i="13"/>
  <c r="D195" i="13"/>
  <c r="C195" i="13"/>
  <c r="N186" i="13"/>
  <c r="M186" i="13"/>
  <c r="L186" i="13"/>
  <c r="K186" i="13"/>
  <c r="J186" i="13"/>
  <c r="I186" i="13"/>
  <c r="H186" i="13"/>
  <c r="G186" i="13"/>
  <c r="F186" i="13"/>
  <c r="E186" i="13"/>
  <c r="D186" i="13"/>
  <c r="C186" i="13"/>
  <c r="N177" i="13"/>
  <c r="M177" i="13"/>
  <c r="L177" i="13"/>
  <c r="K177" i="13"/>
  <c r="J177" i="13"/>
  <c r="I177" i="13"/>
  <c r="H177" i="13"/>
  <c r="G177" i="13"/>
  <c r="F177" i="13"/>
  <c r="E177" i="13"/>
  <c r="D177" i="13"/>
  <c r="C177" i="13"/>
  <c r="C196" i="13" l="1"/>
  <c r="C187" i="13"/>
  <c r="C178" i="13"/>
  <c r="C13" i="13" l="1"/>
  <c r="D13" i="13"/>
  <c r="E13" i="13"/>
  <c r="F13" i="13"/>
  <c r="G13" i="13"/>
  <c r="H13" i="13"/>
  <c r="I13" i="13"/>
  <c r="J13" i="13"/>
  <c r="K13" i="13"/>
  <c r="L13" i="13"/>
  <c r="M13" i="13"/>
  <c r="N1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C111" i="13"/>
  <c r="D111" i="13"/>
  <c r="E111" i="13"/>
  <c r="F111" i="13"/>
  <c r="G111" i="13"/>
  <c r="H111" i="13"/>
  <c r="I111" i="13"/>
  <c r="J111" i="13"/>
  <c r="K111" i="13"/>
  <c r="L111" i="13"/>
  <c r="M111" i="13"/>
  <c r="N111" i="13"/>
  <c r="C122" i="13"/>
  <c r="D122" i="13"/>
  <c r="E122" i="13"/>
  <c r="F122" i="13"/>
  <c r="G122" i="13"/>
  <c r="H122" i="13"/>
  <c r="I122" i="13"/>
  <c r="J122" i="13"/>
  <c r="K122" i="13"/>
  <c r="L122" i="13"/>
  <c r="M122" i="13"/>
  <c r="N122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C158" i="13"/>
  <c r="N157" i="13"/>
  <c r="L157" i="13"/>
  <c r="K157" i="13"/>
  <c r="J157" i="13"/>
  <c r="I157" i="13"/>
  <c r="H157" i="13"/>
  <c r="G157" i="13"/>
  <c r="F157" i="13"/>
  <c r="E157" i="13"/>
  <c r="D157" i="13"/>
  <c r="C157" i="13"/>
  <c r="C150" i="13"/>
  <c r="N149" i="13"/>
  <c r="M149" i="13"/>
  <c r="L149" i="13"/>
  <c r="K149" i="13"/>
  <c r="J149" i="13"/>
  <c r="I149" i="13"/>
  <c r="H149" i="13"/>
  <c r="G149" i="13"/>
  <c r="F149" i="13"/>
  <c r="E149" i="13"/>
  <c r="D149" i="13"/>
  <c r="C149" i="13"/>
  <c r="C142" i="13"/>
  <c r="N141" i="13"/>
  <c r="M141" i="13"/>
  <c r="L141" i="13"/>
  <c r="K141" i="13"/>
  <c r="J141" i="13"/>
  <c r="I141" i="13"/>
  <c r="H141" i="13"/>
  <c r="G141" i="13"/>
  <c r="F141" i="13"/>
  <c r="E141" i="13"/>
  <c r="D141" i="13"/>
  <c r="C141" i="13"/>
  <c r="C131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C290" i="13"/>
  <c r="N289" i="13"/>
  <c r="M289" i="13"/>
  <c r="L289" i="13"/>
  <c r="K289" i="13"/>
  <c r="J289" i="13"/>
  <c r="I289" i="13"/>
  <c r="H289" i="13"/>
  <c r="G289" i="13"/>
  <c r="F289" i="13"/>
  <c r="E289" i="13"/>
  <c r="D289" i="13"/>
  <c r="C289" i="13"/>
  <c r="C282" i="13"/>
  <c r="N281" i="13"/>
  <c r="M281" i="13"/>
  <c r="L281" i="13"/>
  <c r="K281" i="13"/>
  <c r="J281" i="13"/>
  <c r="I281" i="13"/>
  <c r="H281" i="13"/>
  <c r="G281" i="13"/>
  <c r="F281" i="13"/>
  <c r="E281" i="13"/>
  <c r="D281" i="13"/>
  <c r="C281" i="13"/>
  <c r="C271" i="13"/>
  <c r="N270" i="13"/>
  <c r="M270" i="13"/>
  <c r="L270" i="13"/>
  <c r="K270" i="13"/>
  <c r="J270" i="13"/>
  <c r="I270" i="13"/>
  <c r="H270" i="13"/>
  <c r="G270" i="13"/>
  <c r="F270" i="13"/>
  <c r="E270" i="13"/>
  <c r="D270" i="13"/>
  <c r="C270" i="13"/>
  <c r="C166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C263" i="13"/>
  <c r="N262" i="13"/>
  <c r="M262" i="13"/>
  <c r="L262" i="13"/>
  <c r="K262" i="13"/>
  <c r="J262" i="13"/>
  <c r="I262" i="13"/>
  <c r="H262" i="13"/>
  <c r="G262" i="13"/>
  <c r="F262" i="13"/>
  <c r="E262" i="13"/>
  <c r="D262" i="13"/>
  <c r="C262" i="13"/>
  <c r="C255" i="13"/>
  <c r="N254" i="13"/>
  <c r="M254" i="13"/>
  <c r="L254" i="13"/>
  <c r="K254" i="13"/>
  <c r="J254" i="13"/>
  <c r="I254" i="13"/>
  <c r="H254" i="13"/>
  <c r="G254" i="13"/>
  <c r="F254" i="13"/>
  <c r="E254" i="13"/>
  <c r="D254" i="13"/>
  <c r="C254" i="13"/>
  <c r="C247" i="13"/>
  <c r="N246" i="13"/>
  <c r="M246" i="13"/>
  <c r="L246" i="13"/>
  <c r="K246" i="13"/>
  <c r="J246" i="13"/>
  <c r="I246" i="13"/>
  <c r="H246" i="13"/>
  <c r="G246" i="13"/>
  <c r="F246" i="13"/>
  <c r="E246" i="13"/>
  <c r="D246" i="13"/>
  <c r="C246" i="13"/>
  <c r="C239" i="13"/>
  <c r="N238" i="13"/>
  <c r="M238" i="13"/>
  <c r="L238" i="13"/>
  <c r="K238" i="13"/>
  <c r="J238" i="13"/>
  <c r="I238" i="13"/>
  <c r="H238" i="13"/>
  <c r="G238" i="13"/>
  <c r="F238" i="13"/>
  <c r="E238" i="13"/>
  <c r="D238" i="13"/>
  <c r="C238" i="13"/>
  <c r="N297" i="13" l="1"/>
  <c r="M297" i="13"/>
  <c r="K297" i="13"/>
  <c r="J297" i="13"/>
  <c r="L297" i="13"/>
  <c r="I297" i="13"/>
  <c r="H297" i="13"/>
  <c r="G297" i="13"/>
  <c r="F297" i="13"/>
  <c r="E297" i="13"/>
  <c r="D297" i="13"/>
  <c r="C297" i="13"/>
  <c r="C91" i="13"/>
  <c r="C27" i="13"/>
  <c r="C123" i="13"/>
  <c r="C57" i="13"/>
  <c r="C78" i="13"/>
  <c r="C14" i="13"/>
  <c r="C112" i="13"/>
  <c r="C44" i="13"/>
  <c r="C298" i="13" l="1"/>
</calcChain>
</file>

<file path=xl/sharedStrings.xml><?xml version="1.0" encoding="utf-8"?>
<sst xmlns="http://schemas.openxmlformats.org/spreadsheetml/2006/main" count="616" uniqueCount="75">
  <si>
    <t>Objekto pavadinimas ir adresas</t>
  </si>
  <si>
    <t>Leistina tinklo prisijungimo galia (kW), prisijungimo voltažas (0,4; 6; 10; 35 ar 110 kV)</t>
  </si>
  <si>
    <t>Mėnesiai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</si>
  <si>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</si>
  <si>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</si>
  <si>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</si>
  <si>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</si>
  <si>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</si>
  <si>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</si>
  <si>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</si>
  <si>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</si>
  <si>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</si>
  <si>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</si>
  <si>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</si>
  <si>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</si>
  <si>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Sunaudojimas</t>
  </si>
  <si>
    <t>Maksimalių apkrovų, kWh</t>
  </si>
  <si>
    <t>Vidutinių apkrovų, kWh</t>
  </si>
  <si>
    <t>Šeštadienis, sekmadienis, švenčių dienos, kWh</t>
  </si>
  <si>
    <t>Minimalių apkrovų, kWh</t>
  </si>
  <si>
    <t>Viena laiko zona, kWh</t>
  </si>
  <si>
    <t>Viso per mėnesį:</t>
  </si>
  <si>
    <t>Viso per paskutinius 12 mėn., kWh:</t>
  </si>
  <si>
    <t>3,6    0,4 kV</t>
  </si>
  <si>
    <t>1,8    0,4 kV</t>
  </si>
  <si>
    <t>45,    0,4 kV</t>
  </si>
  <si>
    <t>28,    0,4 kV</t>
  </si>
  <si>
    <t>1,5    0,4 kV</t>
  </si>
  <si>
    <t>0,1    0,4 kV</t>
  </si>
  <si>
    <t>13,9    0,4 kV</t>
  </si>
  <si>
    <t>Metinis  elektros energijos sunaudojimas objektuose, kuriuose nėra apskaitos prietaisų</t>
  </si>
  <si>
    <t>0,01    0,4 kV</t>
  </si>
  <si>
    <t>4000,    10 kV</t>
  </si>
  <si>
    <t>3500,   10; 6 kV</t>
  </si>
  <si>
    <t>2000,   10 kV</t>
  </si>
  <si>
    <t>100,   0,4 kV</t>
  </si>
  <si>
    <t>200,   0,4 kV</t>
  </si>
  <si>
    <t>250,   0,4 kV</t>
  </si>
  <si>
    <t>87,   0,4 kV</t>
  </si>
  <si>
    <t>38,    0,4 kV</t>
  </si>
  <si>
    <t>20,    0,4 kV</t>
  </si>
  <si>
    <t>7,1,    0,4 kV</t>
  </si>
  <si>
    <t>4,    0,4 kV</t>
  </si>
  <si>
    <t>Metinis  elektros energijos sunaudojimas AB "Klaipėdos energija"</t>
  </si>
  <si>
    <t>Marius Petraitis</t>
  </si>
  <si>
    <t>AB "Klaipėdos energija" Klaipėdos elektrinė,     Danės g. 8, LT-92109, Klaipėda</t>
  </si>
  <si>
    <t>AB "Klaipėdos energija" Klaipėdos rajoninė katilinė,     Šilutės pl. 26, LT-91177, Klaipėda</t>
  </si>
  <si>
    <t>AB "Klaipėdos energija" Lypkių rajoninė katilinė,     Lypkių g. 13, LT-94100, Klaipėda</t>
  </si>
  <si>
    <t>AB "Klaipėdos energija" Paupių katilinė,     Jaunystės g. 3, LT-91274, Klaipėda</t>
  </si>
  <si>
    <t>AB "Klaipėdos energija" Gargždų ŠT katilinė Nr.2,     P.Cvirkos g. 15, LT-96134, Gargždai</t>
  </si>
  <si>
    <t>AB "Klaipėdos energija" Gargždų ŠT katilinė Nr.4,     Janonio g. 38, LT-96134, Gargždai</t>
  </si>
  <si>
    <t>AB "Klaipėdos energija" Gargždų ŠT katilinė Nr.5,     Kvietinių g. 28A, LT-96134, Gargždai</t>
  </si>
  <si>
    <t>AB "Klaipėdos energija" Gargždų ŠT katilinė Nr.6,     Liepų g. 3A, LT-96134, Gargždai</t>
  </si>
  <si>
    <t>AB "Klaipėdos energija" šiluminis punktas 4P-6,     Šilutės pl. 36, LT-994137, Klaipėda</t>
  </si>
  <si>
    <t>AB "Klaipėdos energija" šiluminis punktas 2Š-3,     Kretingos g. 24A, LT-92211, Klaipėda</t>
  </si>
  <si>
    <t>AB "Klaipėdos energija" šiluminis punktas 4P-7,     Šilutės pl. 42, LT-94138, Klaipėda</t>
  </si>
  <si>
    <t>AB "Klaipėdos energija" šiluminis punktas 1Š-9,     Šaulių g. 8, LT-92137, Klaipėda</t>
  </si>
  <si>
    <t>AB "Klaipėdos energija" katilinė Nr. 19,      Jaunimo g. 4, LT-92356, Klaipėda</t>
  </si>
  <si>
    <t>AB "Klaipėdos energija" katilinė Nr. 6, Kadagių g. 6,     LT-92356, Klaipėda</t>
  </si>
  <si>
    <t>AB "Klaipėdos energija" katilinė Nr. 18,     Jaunimo g. 2, LT-92356, Klaipėda</t>
  </si>
  <si>
    <t>AB "Klaipėdos energija" katilinė Nr. 3,     Klaipėdos g. 26, LT-92354, Klaipėda</t>
  </si>
  <si>
    <t>AB "Klaipėdos energija" katilinė Nr. 16,     Klaipėdos g. 28, LT-92354, Klaipėda</t>
  </si>
  <si>
    <t>AB "Klaipėdos energija" katilinė Nr. 17,     Klaipėdos g. 30,  LT-92354, Klaipėda</t>
  </si>
  <si>
    <t>AB "Klaipėdos energija" katilinė Nr. 4,     Kadagių g. 3, LT-92356, Klaipėda</t>
  </si>
  <si>
    <t>AB "Klaipėdos energija"  šiluminis punktas,     Kauno g. 19, LT-91158, Klaipėda</t>
  </si>
  <si>
    <t>AB "Klaipėdos energija" šiluminė kamera 2P-33,     Baltijos pr., LT-91001, Klaipėda</t>
  </si>
  <si>
    <t>AB "Klaipėdos energija" šiluminė kamera 4P-11,     Šilutės pl./Statybininkų pr., LT-91001, Klaipėda</t>
  </si>
  <si>
    <t>AB "Klaipėdos energija" šiluminė kamera 4P-24,     Vingio g./Jūrininkų pr., LT-91001, Klaipėda</t>
  </si>
  <si>
    <t>GAS viršininkas</t>
  </si>
  <si>
    <t>AB "Klaipėdos energija" šiluminė kamera 2P-52,     Taikos pr. 142, LT-91001, Klaipėda</t>
  </si>
  <si>
    <t>AB "Klaipėdos energija"  šiluminės kameros 4š-3;4š-4,     Liepų g. 62C, LT-91001, Klaipėda</t>
  </si>
  <si>
    <t>AB "Klaipėdos energija" šiluminė kamera 4Š-2,     Liepų g. 3, LT-92138, Klaipėda</t>
  </si>
  <si>
    <t>AB "Klaipėdos energija" šiluminė kamera 4P-9,     Smiltelės g.12C., LT-95202, Klaipėda</t>
  </si>
  <si>
    <t>1 priedas - prie Techininės užduoties elektros energijai pirkti 2022-2023 m.</t>
  </si>
  <si>
    <r>
      <t>Metinis elektros energijos sunaudojimas</t>
    </r>
    <r>
      <rPr>
        <sz val="14"/>
        <rFont val="Times New Roman"/>
        <family val="1"/>
        <charset val="186"/>
      </rPr>
      <t xml:space="preserve"> (nuo 2021 m. 08 mėn. iki 2022 m. 07 mėn.)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</si>
</sst>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8"/>
      <name val="Calibri"/>
      <family val="2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4"/>
      <name val="Times New Roman"/>
      <family val="1"/>
      <charset val="186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2" xfId="1" applyFont="1" applyFill="1" applyBorder="1" applyAlignment="1">
      <alignment horizontal="center" wrapText="1"/>
    </xf>
    <xf numFmtId="0" fontId="3" fillId="0" borderId="11" xfId="1" applyFont="1" applyFill="1" applyBorder="1" applyAlignment="1">
      <alignment horizontal="center" wrapText="1"/>
    </xf>
    <xf numFmtId="0" fontId="6" fillId="0" borderId="11" xfId="0" applyFont="1" applyFill="1" applyBorder="1" applyAlignment="1"/>
    <xf numFmtId="3" fontId="3" fillId="0" borderId="5" xfId="1" applyNumberFormat="1" applyFont="1" applyFill="1" applyBorder="1" applyAlignment="1">
      <alignment horizontal="right" vertical="center" wrapText="1"/>
    </xf>
    <xf numFmtId="3" fontId="3" fillId="0" borderId="6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0" xfId="0" applyFont="1" applyFill="1"/>
    <xf numFmtId="164" fontId="5" fillId="0" borderId="0" xfId="1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7" fillId="0" borderId="0" xfId="0" applyFont="1" applyFill="1"/>
    <xf numFmtId="0" fontId="6" fillId="0" borderId="7" xfId="1" applyFont="1" applyFill="1" applyBorder="1"/>
    <xf numFmtId="3" fontId="6" fillId="0" borderId="2" xfId="1" applyNumberFormat="1" applyFont="1" applyFill="1" applyBorder="1" applyAlignment="1">
      <alignment horizontal="right" wrapText="1"/>
    </xf>
    <xf numFmtId="0" fontId="3" fillId="0" borderId="8" xfId="1" applyFont="1" applyFill="1" applyBorder="1"/>
    <xf numFmtId="0" fontId="3" fillId="0" borderId="9" xfId="1" applyFont="1" applyFill="1" applyBorder="1"/>
    <xf numFmtId="0" fontId="6" fillId="0" borderId="8" xfId="1" applyFont="1" applyFill="1" applyBorder="1"/>
    <xf numFmtId="0" fontId="6" fillId="0" borderId="9" xfId="1" applyFont="1" applyFill="1" applyBorder="1"/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shrinkToFit="1"/>
    </xf>
    <xf numFmtId="0" fontId="7" fillId="0" borderId="0" xfId="0" applyFont="1" applyFill="1" applyBorder="1"/>
    <xf numFmtId="0" fontId="6" fillId="0" borderId="10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wrapText="1"/>
    </xf>
    <xf numFmtId="0" fontId="6" fillId="0" borderId="3" xfId="0" applyFont="1" applyFill="1" applyBorder="1" applyAlignment="1"/>
    <xf numFmtId="0" fontId="6" fillId="0" borderId="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right" wrapText="1"/>
    </xf>
    <xf numFmtId="0" fontId="6" fillId="0" borderId="0" xfId="0" applyFont="1" applyFill="1" applyBorder="1"/>
    <xf numFmtId="0" fontId="3" fillId="0" borderId="0" xfId="1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5" fillId="0" borderId="0" xfId="0" applyFont="1" applyFill="1"/>
    <xf numFmtId="0" fontId="6" fillId="0" borderId="1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3" fontId="8" fillId="0" borderId="2" xfId="1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/>
    </xf>
    <xf numFmtId="3" fontId="6" fillId="0" borderId="8" xfId="1" applyNumberFormat="1" applyFont="1" applyFill="1" applyBorder="1" applyAlignment="1">
      <alignment horizontal="right" wrapText="1"/>
    </xf>
    <xf numFmtId="3" fontId="11" fillId="0" borderId="2" xfId="1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6" fillId="0" borderId="1" xfId="1" applyFont="1" applyFill="1" applyBorder="1" applyAlignment="1">
      <alignment horizontal="left" wrapText="1"/>
    </xf>
    <xf numFmtId="0" fontId="6" fillId="0" borderId="12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0" fontId="3" fillId="2" borderId="12" xfId="0" applyFont="1" applyFill="1" applyBorder="1"/>
    <xf numFmtId="0" fontId="8" fillId="0" borderId="1" xfId="1" applyFont="1" applyFill="1" applyBorder="1" applyAlignment="1">
      <alignment horizontal="left" vertical="center" wrapText="1"/>
    </xf>
    <xf numFmtId="0" fontId="6" fillId="0" borderId="13" xfId="0" applyFont="1" applyFill="1" applyBorder="1"/>
    <xf numFmtId="0" fontId="5" fillId="0" borderId="1" xfId="1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12" xfId="0" applyFont="1" applyFill="1" applyBorder="1"/>
    <xf numFmtId="0" fontId="6" fillId="0" borderId="4" xfId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8" fillId="0" borderId="1" xfId="1" applyFont="1" applyFill="1" applyBorder="1" applyAlignment="1">
      <alignment horizontal="right" wrapText="1"/>
    </xf>
    <xf numFmtId="0" fontId="8" fillId="0" borderId="12" xfId="0" applyFont="1" applyFill="1" applyBorder="1"/>
    <xf numFmtId="3" fontId="4" fillId="0" borderId="1" xfId="1" applyNumberFormat="1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8" fillId="2" borderId="1" xfId="1" applyFont="1" applyFill="1" applyBorder="1" applyAlignment="1">
      <alignment horizontal="left" vertical="center" wrapText="1"/>
    </xf>
    <xf numFmtId="0" fontId="6" fillId="2" borderId="13" xfId="0" applyFont="1" applyFill="1" applyBorder="1"/>
    <xf numFmtId="0" fontId="6" fillId="2" borderId="12" xfId="0" applyFont="1" applyFill="1" applyBorder="1"/>
    <xf numFmtId="3" fontId="8" fillId="0" borderId="1" xfId="1" applyNumberFormat="1" applyFont="1" applyFill="1" applyBorder="1" applyAlignment="1">
      <alignment horizontal="left" wrapText="1"/>
    </xf>
    <xf numFmtId="0" fontId="5" fillId="0" borderId="13" xfId="0" applyFont="1" applyFill="1" applyBorder="1"/>
    <xf numFmtId="0" fontId="5" fillId="0" borderId="12" xfId="0" applyFont="1" applyFill="1" applyBorder="1"/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0"/>
  <sheetViews>
    <sheetView tabSelected="1" zoomScale="115" zoomScaleNormal="115" workbookViewId="0">
      <selection activeCell="R206" sqref="R206"/>
    </sheetView>
  </sheetViews>
  <sheetFormatPr defaultColWidth="8.7109375" defaultRowHeight="15.75" x14ac:dyDescent="0.25"/>
  <cols>
    <col min="1" max="1" width="13.42578125" style="9" customWidth="1"/>
    <col min="2" max="2" width="27.85546875" style="9" customWidth="1"/>
    <col min="3" max="14" width="9.28515625" style="9" customWidth="1"/>
    <col min="15" max="16" width="8.7109375" style="9" customWidth="1"/>
    <col min="17" max="17" width="19.42578125" style="9" customWidth="1"/>
    <col min="18" max="18" width="15.28515625" style="9" customWidth="1"/>
    <col min="19" max="16384" width="8.7109375" style="9"/>
  </cols>
  <sheetData>
    <row r="1" spans="1:14" x14ac:dyDescent="0.25">
      <c r="N1" s="43" t="s">
        <v>73</v>
      </c>
    </row>
    <row r="3" spans="1:14" ht="18.75" x14ac:dyDescent="0.3">
      <c r="A3" s="58" t="s">
        <v>74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16.5" thickBot="1" x14ac:dyDescent="0.3"/>
    <row r="5" spans="1:14" ht="16.5" thickBot="1" x14ac:dyDescent="0.3">
      <c r="A5" s="46" t="s">
        <v>0</v>
      </c>
      <c r="B5" s="47"/>
      <c r="C5" s="50" t="s">
        <v>45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16.5" thickBot="1" x14ac:dyDescent="0.3">
      <c r="A6" s="44" t="s">
        <v>1</v>
      </c>
      <c r="B6" s="45"/>
      <c r="C6" s="50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6.5" thickBot="1" x14ac:dyDescent="0.3">
      <c r="A7" s="44" t="s">
        <v>2</v>
      </c>
      <c r="B7" s="4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2" t="s">
        <v>3</v>
      </c>
      <c r="N7" s="2" t="s">
        <v>4</v>
      </c>
    </row>
    <row r="8" spans="1:14" ht="16.5" thickBot="1" x14ac:dyDescent="0.3">
      <c r="A8" s="23" t="s">
        <v>15</v>
      </c>
      <c r="B8" s="24" t="s">
        <v>16</v>
      </c>
      <c r="C8" s="42">
        <v>14136</v>
      </c>
      <c r="D8" s="42">
        <v>17960</v>
      </c>
      <c r="E8" s="42">
        <v>24048</v>
      </c>
      <c r="F8" s="42">
        <v>9692</v>
      </c>
      <c r="G8" s="42">
        <v>4208</v>
      </c>
      <c r="H8" s="42">
        <v>4160</v>
      </c>
      <c r="I8" s="42">
        <v>3968</v>
      </c>
      <c r="J8" s="42">
        <v>6756</v>
      </c>
      <c r="K8" s="42">
        <v>9444</v>
      </c>
      <c r="L8" s="42">
        <v>10496</v>
      </c>
      <c r="M8" s="42">
        <v>11164</v>
      </c>
      <c r="N8" s="42">
        <v>22424</v>
      </c>
    </row>
    <row r="9" spans="1:14" ht="16.5" thickBot="1" x14ac:dyDescent="0.3">
      <c r="A9" s="3"/>
      <c r="B9" s="20" t="s">
        <v>17</v>
      </c>
      <c r="C9" s="42">
        <v>26528</v>
      </c>
      <c r="D9" s="42">
        <v>34288</v>
      </c>
      <c r="E9" s="42">
        <v>39224</v>
      </c>
      <c r="F9" s="42">
        <v>20784</v>
      </c>
      <c r="G9" s="42">
        <v>18264</v>
      </c>
      <c r="H9" s="42">
        <v>17020</v>
      </c>
      <c r="I9" s="42">
        <v>15600</v>
      </c>
      <c r="J9" s="42">
        <v>22688</v>
      </c>
      <c r="K9" s="42">
        <v>19056</v>
      </c>
      <c r="L9" s="42">
        <v>19216</v>
      </c>
      <c r="M9" s="42">
        <v>20296</v>
      </c>
      <c r="N9" s="42">
        <v>44280</v>
      </c>
    </row>
    <row r="10" spans="1:14" ht="30.75" thickBot="1" x14ac:dyDescent="0.3">
      <c r="A10" s="3"/>
      <c r="B10" s="19" t="s">
        <v>18</v>
      </c>
      <c r="C10" s="42">
        <v>13732</v>
      </c>
      <c r="D10" s="42">
        <v>23716</v>
      </c>
      <c r="E10" s="42">
        <v>32136</v>
      </c>
      <c r="F10" s="42">
        <v>10664</v>
      </c>
      <c r="G10" s="42">
        <v>7240</v>
      </c>
      <c r="H10" s="42">
        <v>6212</v>
      </c>
      <c r="I10" s="42">
        <v>8264</v>
      </c>
      <c r="J10" s="42">
        <v>9712</v>
      </c>
      <c r="K10" s="42">
        <v>8512</v>
      </c>
      <c r="L10" s="42">
        <v>10700</v>
      </c>
      <c r="M10" s="42">
        <v>10632</v>
      </c>
      <c r="N10" s="42">
        <v>13660</v>
      </c>
    </row>
    <row r="11" spans="1:14" ht="16.5" thickBot="1" x14ac:dyDescent="0.3">
      <c r="A11" s="25"/>
      <c r="B11" s="19" t="s">
        <v>19</v>
      </c>
      <c r="C11" s="42">
        <v>24452</v>
      </c>
      <c r="D11" s="42">
        <v>32720</v>
      </c>
      <c r="E11" s="42">
        <v>66164</v>
      </c>
      <c r="F11" s="42">
        <v>26228</v>
      </c>
      <c r="G11" s="42">
        <v>21612</v>
      </c>
      <c r="H11" s="42">
        <v>19884</v>
      </c>
      <c r="I11" s="42">
        <v>20516</v>
      </c>
      <c r="J11" s="42">
        <v>19808</v>
      </c>
      <c r="K11" s="42">
        <v>20256</v>
      </c>
      <c r="L11" s="42">
        <v>20892</v>
      </c>
      <c r="M11" s="42">
        <v>18600</v>
      </c>
      <c r="N11" s="42">
        <v>36700</v>
      </c>
    </row>
    <row r="12" spans="1:14" ht="16.5" thickBot="1" x14ac:dyDescent="0.3">
      <c r="A12" s="26"/>
      <c r="B12" s="2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6.5" thickBot="1" x14ac:dyDescent="0.3">
      <c r="A13" s="55" t="s">
        <v>21</v>
      </c>
      <c r="B13" s="45"/>
      <c r="C13" s="6">
        <f t="shared" ref="C13:N13" si="0">SUM(C8:C11)</f>
        <v>78848</v>
      </c>
      <c r="D13" s="6">
        <f t="shared" si="0"/>
        <v>108684</v>
      </c>
      <c r="E13" s="6">
        <f t="shared" si="0"/>
        <v>161572</v>
      </c>
      <c r="F13" s="6">
        <f t="shared" si="0"/>
        <v>67368</v>
      </c>
      <c r="G13" s="6">
        <f t="shared" si="0"/>
        <v>51324</v>
      </c>
      <c r="H13" s="6">
        <f t="shared" si="0"/>
        <v>47276</v>
      </c>
      <c r="I13" s="6">
        <f t="shared" si="0"/>
        <v>48348</v>
      </c>
      <c r="J13" s="6">
        <f t="shared" si="0"/>
        <v>58964</v>
      </c>
      <c r="K13" s="6">
        <f t="shared" si="0"/>
        <v>57268</v>
      </c>
      <c r="L13" s="6">
        <f t="shared" si="0"/>
        <v>61304</v>
      </c>
      <c r="M13" s="6">
        <f t="shared" si="0"/>
        <v>60692</v>
      </c>
      <c r="N13" s="6">
        <f t="shared" si="0"/>
        <v>117064</v>
      </c>
    </row>
    <row r="14" spans="1:14" ht="16.5" thickBot="1" x14ac:dyDescent="0.3">
      <c r="A14" s="56" t="s">
        <v>22</v>
      </c>
      <c r="B14" s="45"/>
      <c r="C14" s="57">
        <f>SUM(C13:N13)</f>
        <v>918712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</row>
    <row r="15" spans="1:14" x14ac:dyDescent="0.25">
      <c r="A15" s="28"/>
      <c r="B15" s="29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30"/>
      <c r="B16" s="8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8" ht="16.5" thickBot="1" x14ac:dyDescent="0.3"/>
    <row r="18" spans="1:18" ht="16.5" thickBot="1" x14ac:dyDescent="0.3">
      <c r="A18" s="46" t="s">
        <v>0</v>
      </c>
      <c r="B18" s="47"/>
      <c r="C18" s="50" t="s">
        <v>46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8" ht="16.5" thickBot="1" x14ac:dyDescent="0.3">
      <c r="A19" s="44" t="s">
        <v>1</v>
      </c>
      <c r="B19" s="45"/>
      <c r="C19" s="50" t="s">
        <v>33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8" ht="16.5" thickBot="1" x14ac:dyDescent="0.3">
      <c r="A20" s="44" t="s">
        <v>2</v>
      </c>
      <c r="B20" s="45"/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2" t="s">
        <v>3</v>
      </c>
      <c r="N20" s="2" t="s">
        <v>4</v>
      </c>
    </row>
    <row r="21" spans="1:18" ht="16.5" thickBot="1" x14ac:dyDescent="0.3">
      <c r="A21" s="23" t="s">
        <v>15</v>
      </c>
      <c r="B21" s="24" t="s">
        <v>16</v>
      </c>
      <c r="C21" s="42">
        <v>185962</v>
      </c>
      <c r="D21" s="42">
        <v>146129</v>
      </c>
      <c r="E21" s="42">
        <v>163934</v>
      </c>
      <c r="F21" s="42">
        <v>74539</v>
      </c>
      <c r="G21" s="42">
        <v>13704</v>
      </c>
      <c r="H21" s="42">
        <v>43133</v>
      </c>
      <c r="I21" s="42">
        <v>7577</v>
      </c>
      <c r="J21" s="42">
        <v>7668</v>
      </c>
      <c r="K21" s="42">
        <v>16342</v>
      </c>
      <c r="L21" s="42">
        <v>53929</v>
      </c>
      <c r="M21" s="42">
        <v>109897</v>
      </c>
      <c r="N21" s="42">
        <v>222520</v>
      </c>
    </row>
    <row r="22" spans="1:18" ht="16.5" thickBot="1" x14ac:dyDescent="0.3">
      <c r="A22" s="3"/>
      <c r="B22" s="20" t="s">
        <v>17</v>
      </c>
      <c r="C22" s="42">
        <v>394035</v>
      </c>
      <c r="D22" s="42">
        <v>307108</v>
      </c>
      <c r="E22" s="42">
        <v>351101</v>
      </c>
      <c r="F22" s="42">
        <v>164082</v>
      </c>
      <c r="G22" s="42">
        <v>56523</v>
      </c>
      <c r="H22" s="42">
        <v>194133</v>
      </c>
      <c r="I22" s="42">
        <v>32434</v>
      </c>
      <c r="J22" s="42">
        <v>33867</v>
      </c>
      <c r="K22" s="42">
        <v>33951</v>
      </c>
      <c r="L22" s="42">
        <v>109043</v>
      </c>
      <c r="M22" s="42">
        <v>226159</v>
      </c>
      <c r="N22" s="42">
        <v>481076</v>
      </c>
      <c r="Q22" s="31"/>
      <c r="R22" s="32"/>
    </row>
    <row r="23" spans="1:18" ht="30.75" thickBot="1" x14ac:dyDescent="0.3">
      <c r="A23" s="3"/>
      <c r="B23" s="19" t="s">
        <v>18</v>
      </c>
      <c r="C23" s="42">
        <v>286639</v>
      </c>
      <c r="D23" s="42">
        <v>199413</v>
      </c>
      <c r="E23" s="42">
        <v>196763</v>
      </c>
      <c r="F23" s="42">
        <v>102227</v>
      </c>
      <c r="G23" s="42">
        <v>23749</v>
      </c>
      <c r="H23" s="42">
        <v>106550</v>
      </c>
      <c r="I23" s="42">
        <v>19818</v>
      </c>
      <c r="J23" s="42">
        <v>14375</v>
      </c>
      <c r="K23" s="42">
        <v>15284</v>
      </c>
      <c r="L23" s="42">
        <v>64190</v>
      </c>
      <c r="M23" s="42">
        <v>128609</v>
      </c>
      <c r="N23" s="42">
        <v>268910</v>
      </c>
      <c r="Q23" s="33"/>
      <c r="R23" s="34"/>
    </row>
    <row r="24" spans="1:18" ht="16.5" thickBot="1" x14ac:dyDescent="0.3">
      <c r="A24" s="25"/>
      <c r="B24" s="19" t="s">
        <v>19</v>
      </c>
      <c r="C24" s="42">
        <v>374198</v>
      </c>
      <c r="D24" s="42">
        <v>299513</v>
      </c>
      <c r="E24" s="42">
        <v>358525</v>
      </c>
      <c r="F24" s="42">
        <v>186388</v>
      </c>
      <c r="G24" s="42">
        <v>59957</v>
      </c>
      <c r="H24" s="42">
        <v>161896</v>
      </c>
      <c r="I24" s="42">
        <v>36033</v>
      </c>
      <c r="J24" s="42">
        <v>33221</v>
      </c>
      <c r="K24" s="42">
        <v>36708</v>
      </c>
      <c r="L24" s="42">
        <v>100633</v>
      </c>
      <c r="M24" s="42">
        <v>201028</v>
      </c>
      <c r="N24" s="42">
        <v>446794</v>
      </c>
    </row>
    <row r="25" spans="1:18" ht="16.5" thickBot="1" x14ac:dyDescent="0.3">
      <c r="A25" s="26"/>
      <c r="B25" s="2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8" ht="16.5" thickBot="1" x14ac:dyDescent="0.3">
      <c r="A26" s="55" t="s">
        <v>21</v>
      </c>
      <c r="B26" s="45"/>
      <c r="C26" s="21">
        <f t="shared" ref="C26:N26" si="1">SUM(C21:C24)</f>
        <v>1240834</v>
      </c>
      <c r="D26" s="21">
        <f t="shared" si="1"/>
        <v>952163</v>
      </c>
      <c r="E26" s="21">
        <f t="shared" si="1"/>
        <v>1070323</v>
      </c>
      <c r="F26" s="21">
        <f t="shared" si="1"/>
        <v>527236</v>
      </c>
      <c r="G26" s="21">
        <f t="shared" si="1"/>
        <v>153933</v>
      </c>
      <c r="H26" s="21">
        <f t="shared" si="1"/>
        <v>505712</v>
      </c>
      <c r="I26" s="21">
        <f t="shared" si="1"/>
        <v>95862</v>
      </c>
      <c r="J26" s="21">
        <f t="shared" si="1"/>
        <v>89131</v>
      </c>
      <c r="K26" s="21">
        <f t="shared" si="1"/>
        <v>102285</v>
      </c>
      <c r="L26" s="21">
        <f t="shared" si="1"/>
        <v>327795</v>
      </c>
      <c r="M26" s="21">
        <f t="shared" si="1"/>
        <v>665693</v>
      </c>
      <c r="N26" s="21">
        <f t="shared" si="1"/>
        <v>1419300</v>
      </c>
    </row>
    <row r="27" spans="1:18" ht="16.5" thickBot="1" x14ac:dyDescent="0.3">
      <c r="A27" s="56" t="s">
        <v>22</v>
      </c>
      <c r="B27" s="45"/>
      <c r="C27" s="57">
        <f>SUM(C26:N26)</f>
        <v>7150267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</row>
    <row r="28" spans="1:18" x14ac:dyDescent="0.25">
      <c r="A28" s="28"/>
      <c r="B28" s="29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8" x14ac:dyDescent="0.25">
      <c r="A29" s="28"/>
      <c r="B29" s="29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8" x14ac:dyDescent="0.25">
      <c r="A30" s="28"/>
      <c r="B30" s="29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8" x14ac:dyDescent="0.25">
      <c r="A31" s="28"/>
      <c r="B31" s="29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8" x14ac:dyDescent="0.25">
      <c r="A32" s="28"/>
      <c r="B32" s="29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30"/>
      <c r="B33" s="8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.5" thickBot="1" x14ac:dyDescent="0.3">
      <c r="A34" s="30"/>
      <c r="B34" s="8"/>
      <c r="C34" s="7"/>
      <c r="D34" s="8"/>
      <c r="E34" s="8"/>
      <c r="F34" s="11"/>
      <c r="G34" s="8"/>
      <c r="H34" s="8"/>
      <c r="I34" s="8"/>
      <c r="J34" s="8"/>
      <c r="K34" s="8"/>
      <c r="L34" s="8"/>
      <c r="M34" s="8"/>
      <c r="N34" s="22">
        <v>1</v>
      </c>
    </row>
    <row r="35" spans="1:14" ht="16.5" thickBot="1" x14ac:dyDescent="0.3">
      <c r="A35" s="46" t="s">
        <v>0</v>
      </c>
      <c r="B35" s="47"/>
      <c r="C35" s="50" t="s">
        <v>47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</row>
    <row r="36" spans="1:14" ht="16.5" thickBot="1" x14ac:dyDescent="0.3">
      <c r="A36" s="44" t="s">
        <v>1</v>
      </c>
      <c r="B36" s="45"/>
      <c r="C36" s="50" t="s">
        <v>34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</row>
    <row r="37" spans="1:14" ht="16.5" thickBot="1" x14ac:dyDescent="0.3">
      <c r="A37" s="44" t="s">
        <v>2</v>
      </c>
      <c r="B37" s="45"/>
      <c r="C37" s="1" t="s">
        <v>5</v>
      </c>
      <c r="D37" s="1" t="s">
        <v>6</v>
      </c>
      <c r="E37" s="1" t="s">
        <v>7</v>
      </c>
      <c r="F37" s="1" t="s">
        <v>8</v>
      </c>
      <c r="G37" s="1" t="s">
        <v>9</v>
      </c>
      <c r="H37" s="1" t="s">
        <v>10</v>
      </c>
      <c r="I37" s="1" t="s">
        <v>11</v>
      </c>
      <c r="J37" s="1" t="s">
        <v>12</v>
      </c>
      <c r="K37" s="1" t="s">
        <v>13</v>
      </c>
      <c r="L37" s="1" t="s">
        <v>14</v>
      </c>
      <c r="M37" s="2" t="s">
        <v>3</v>
      </c>
      <c r="N37" s="2" t="s">
        <v>4</v>
      </c>
    </row>
    <row r="38" spans="1:14" ht="16.5" thickBot="1" x14ac:dyDescent="0.3">
      <c r="A38" s="23" t="s">
        <v>15</v>
      </c>
      <c r="B38" s="24" t="s">
        <v>16</v>
      </c>
      <c r="C38" s="42">
        <v>17728</v>
      </c>
      <c r="D38" s="42">
        <v>24773</v>
      </c>
      <c r="E38" s="42">
        <v>30044</v>
      </c>
      <c r="F38" s="42">
        <v>19407</v>
      </c>
      <c r="G38" s="42">
        <v>4665</v>
      </c>
      <c r="H38" s="42">
        <v>5940</v>
      </c>
      <c r="I38" s="42">
        <v>5217</v>
      </c>
      <c r="J38" s="42">
        <v>2635</v>
      </c>
      <c r="K38" s="42">
        <v>4991</v>
      </c>
      <c r="L38" s="42">
        <v>13180</v>
      </c>
      <c r="M38" s="42">
        <v>9428</v>
      </c>
      <c r="N38" s="42">
        <v>28869</v>
      </c>
    </row>
    <row r="39" spans="1:14" ht="16.5" thickBot="1" x14ac:dyDescent="0.3">
      <c r="A39" s="3"/>
      <c r="B39" s="20" t="s">
        <v>17</v>
      </c>
      <c r="C39" s="42">
        <v>38104</v>
      </c>
      <c r="D39" s="42">
        <v>53945</v>
      </c>
      <c r="E39" s="42">
        <v>66502</v>
      </c>
      <c r="F39" s="42">
        <v>43960</v>
      </c>
      <c r="G39" s="42">
        <v>26972</v>
      </c>
      <c r="H39" s="42">
        <v>29280</v>
      </c>
      <c r="I39" s="42">
        <v>26596</v>
      </c>
      <c r="J39" s="42">
        <v>11219</v>
      </c>
      <c r="K39" s="42">
        <v>10033</v>
      </c>
      <c r="L39" s="42">
        <v>27816</v>
      </c>
      <c r="M39" s="42">
        <v>20729</v>
      </c>
      <c r="N39" s="42">
        <v>62843</v>
      </c>
    </row>
    <row r="40" spans="1:14" ht="30.75" thickBot="1" x14ac:dyDescent="0.3">
      <c r="A40" s="3"/>
      <c r="B40" s="19" t="s">
        <v>18</v>
      </c>
      <c r="C40" s="42">
        <v>26661</v>
      </c>
      <c r="D40" s="42">
        <v>38227</v>
      </c>
      <c r="E40" s="42">
        <v>39468</v>
      </c>
      <c r="F40" s="42">
        <v>27790</v>
      </c>
      <c r="G40" s="42">
        <v>10949</v>
      </c>
      <c r="H40" s="42">
        <v>11950</v>
      </c>
      <c r="I40" s="42">
        <v>16124</v>
      </c>
      <c r="J40" s="42">
        <v>5449</v>
      </c>
      <c r="K40" s="42">
        <v>4952</v>
      </c>
      <c r="L40" s="42">
        <v>14386</v>
      </c>
      <c r="M40" s="42">
        <v>13372</v>
      </c>
      <c r="N40" s="42">
        <v>36992</v>
      </c>
    </row>
    <row r="41" spans="1:14" ht="16.5" thickBot="1" x14ac:dyDescent="0.3">
      <c r="A41" s="25"/>
      <c r="B41" s="19" t="s">
        <v>19</v>
      </c>
      <c r="C41" s="42">
        <v>41595</v>
      </c>
      <c r="D41" s="42">
        <v>58642</v>
      </c>
      <c r="E41" s="42">
        <v>72706</v>
      </c>
      <c r="F41" s="42">
        <v>52892</v>
      </c>
      <c r="G41" s="42">
        <v>28095</v>
      </c>
      <c r="H41" s="42">
        <v>31339</v>
      </c>
      <c r="I41" s="42">
        <v>27709</v>
      </c>
      <c r="J41" s="42">
        <v>10716</v>
      </c>
      <c r="K41" s="42">
        <v>11089</v>
      </c>
      <c r="L41" s="42">
        <v>28921</v>
      </c>
      <c r="M41" s="42">
        <v>21358</v>
      </c>
      <c r="N41" s="42">
        <v>64047</v>
      </c>
    </row>
    <row r="42" spans="1:14" ht="16.5" thickBot="1" x14ac:dyDescent="0.3">
      <c r="A42" s="26"/>
      <c r="B42" s="2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4" ht="16.5" thickBot="1" x14ac:dyDescent="0.3">
      <c r="A43" s="55" t="s">
        <v>21</v>
      </c>
      <c r="B43" s="45"/>
      <c r="C43" s="6">
        <f t="shared" ref="C43:N43" si="2">SUM(C38:C41)</f>
        <v>124088</v>
      </c>
      <c r="D43" s="6">
        <f t="shared" si="2"/>
        <v>175587</v>
      </c>
      <c r="E43" s="6">
        <f t="shared" si="2"/>
        <v>208720</v>
      </c>
      <c r="F43" s="6">
        <f t="shared" si="2"/>
        <v>144049</v>
      </c>
      <c r="G43" s="6">
        <f t="shared" si="2"/>
        <v>70681</v>
      </c>
      <c r="H43" s="6">
        <f t="shared" si="2"/>
        <v>78509</v>
      </c>
      <c r="I43" s="6">
        <f t="shared" si="2"/>
        <v>75646</v>
      </c>
      <c r="J43" s="6">
        <f t="shared" si="2"/>
        <v>30019</v>
      </c>
      <c r="K43" s="6">
        <f t="shared" si="2"/>
        <v>31065</v>
      </c>
      <c r="L43" s="6">
        <f t="shared" si="2"/>
        <v>84303</v>
      </c>
      <c r="M43" s="6">
        <f t="shared" si="2"/>
        <v>64887</v>
      </c>
      <c r="N43" s="6">
        <f t="shared" si="2"/>
        <v>192751</v>
      </c>
    </row>
    <row r="44" spans="1:14" ht="16.5" thickBot="1" x14ac:dyDescent="0.3">
      <c r="A44" s="56" t="s">
        <v>22</v>
      </c>
      <c r="B44" s="45"/>
      <c r="C44" s="57">
        <f>SUM(C43:N43)</f>
        <v>1280305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4" ht="16.5" thickBot="1" x14ac:dyDescent="0.3">
      <c r="A45" s="28"/>
      <c r="B45" s="29"/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E46" s="12"/>
    </row>
    <row r="47" spans="1:14" ht="16.5" thickBot="1" x14ac:dyDescent="0.3">
      <c r="E47" s="12"/>
    </row>
    <row r="48" spans="1:14" ht="16.5" thickBot="1" x14ac:dyDescent="0.3">
      <c r="A48" s="46" t="s">
        <v>0</v>
      </c>
      <c r="B48" s="47"/>
      <c r="C48" s="50" t="s">
        <v>48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</row>
    <row r="49" spans="1:14" ht="16.5" thickBot="1" x14ac:dyDescent="0.3">
      <c r="A49" s="44" t="s">
        <v>1</v>
      </c>
      <c r="B49" s="45"/>
      <c r="C49" s="50" t="s">
        <v>35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2"/>
    </row>
    <row r="50" spans="1:14" ht="16.5" thickBot="1" x14ac:dyDescent="0.3">
      <c r="A50" s="44" t="s">
        <v>2</v>
      </c>
      <c r="B50" s="45"/>
      <c r="C50" s="1" t="s">
        <v>5</v>
      </c>
      <c r="D50" s="1" t="s">
        <v>6</v>
      </c>
      <c r="E50" s="1" t="s">
        <v>7</v>
      </c>
      <c r="F50" s="1" t="s">
        <v>8</v>
      </c>
      <c r="G50" s="1" t="s">
        <v>9</v>
      </c>
      <c r="H50" s="1" t="s">
        <v>10</v>
      </c>
      <c r="I50" s="1" t="s">
        <v>11</v>
      </c>
      <c r="J50" s="1" t="s">
        <v>12</v>
      </c>
      <c r="K50" s="1" t="s">
        <v>13</v>
      </c>
      <c r="L50" s="1" t="s">
        <v>14</v>
      </c>
      <c r="M50" s="2" t="s">
        <v>3</v>
      </c>
      <c r="N50" s="2" t="s">
        <v>4</v>
      </c>
    </row>
    <row r="51" spans="1:14" ht="16.5" thickBot="1" x14ac:dyDescent="0.3">
      <c r="A51" s="23" t="s">
        <v>15</v>
      </c>
      <c r="B51" s="24" t="s">
        <v>16</v>
      </c>
      <c r="C51" s="42">
        <v>509</v>
      </c>
      <c r="D51" s="42">
        <v>462</v>
      </c>
      <c r="E51" s="42">
        <v>558</v>
      </c>
      <c r="F51" s="42">
        <v>531</v>
      </c>
      <c r="G51" s="42">
        <v>315</v>
      </c>
      <c r="H51" s="42">
        <v>262</v>
      </c>
      <c r="I51" s="42">
        <v>255</v>
      </c>
      <c r="J51" s="42">
        <v>260</v>
      </c>
      <c r="K51" s="42">
        <v>452</v>
      </c>
      <c r="L51" s="42">
        <v>450</v>
      </c>
      <c r="M51" s="42">
        <v>488</v>
      </c>
      <c r="N51" s="42">
        <v>555</v>
      </c>
    </row>
    <row r="52" spans="1:14" ht="16.5" thickBot="1" x14ac:dyDescent="0.3">
      <c r="A52" s="3"/>
      <c r="B52" s="20" t="s">
        <v>17</v>
      </c>
      <c r="C52" s="42">
        <v>1129</v>
      </c>
      <c r="D52" s="42">
        <v>1028</v>
      </c>
      <c r="E52" s="42">
        <v>1233</v>
      </c>
      <c r="F52" s="42">
        <v>1138</v>
      </c>
      <c r="G52" s="42">
        <v>1414</v>
      </c>
      <c r="H52" s="42">
        <v>1161</v>
      </c>
      <c r="I52" s="42">
        <v>1117</v>
      </c>
      <c r="J52" s="42">
        <v>1119</v>
      </c>
      <c r="K52" s="42">
        <v>982</v>
      </c>
      <c r="L52" s="42">
        <v>974</v>
      </c>
      <c r="M52" s="42">
        <v>1066</v>
      </c>
      <c r="N52" s="42">
        <v>1228</v>
      </c>
    </row>
    <row r="53" spans="1:14" ht="30.75" thickBot="1" x14ac:dyDescent="0.3">
      <c r="A53" s="3"/>
      <c r="B53" s="19" t="s">
        <v>18</v>
      </c>
      <c r="C53" s="42">
        <v>797</v>
      </c>
      <c r="D53" s="42">
        <v>712</v>
      </c>
      <c r="E53" s="42">
        <v>755</v>
      </c>
      <c r="F53" s="42">
        <v>714</v>
      </c>
      <c r="G53" s="42">
        <v>707</v>
      </c>
      <c r="H53" s="42">
        <v>605</v>
      </c>
      <c r="I53" s="42">
        <v>742</v>
      </c>
      <c r="J53" s="42">
        <v>559</v>
      </c>
      <c r="K53" s="42">
        <v>535</v>
      </c>
      <c r="L53" s="42">
        <v>691</v>
      </c>
      <c r="M53" s="42">
        <v>647</v>
      </c>
      <c r="N53" s="42">
        <v>696</v>
      </c>
    </row>
    <row r="54" spans="1:14" ht="16.5" thickBot="1" x14ac:dyDescent="0.3">
      <c r="A54" s="25"/>
      <c r="B54" s="19" t="s">
        <v>19</v>
      </c>
      <c r="C54" s="42">
        <v>1012</v>
      </c>
      <c r="D54" s="42">
        <v>933</v>
      </c>
      <c r="E54" s="42">
        <v>1084</v>
      </c>
      <c r="F54" s="42">
        <v>981</v>
      </c>
      <c r="G54" s="42">
        <v>1035</v>
      </c>
      <c r="H54" s="42">
        <v>858</v>
      </c>
      <c r="I54" s="42">
        <v>881</v>
      </c>
      <c r="J54" s="42">
        <v>831</v>
      </c>
      <c r="K54" s="42">
        <v>854</v>
      </c>
      <c r="L54" s="42">
        <v>900</v>
      </c>
      <c r="M54" s="42">
        <v>911</v>
      </c>
      <c r="N54" s="42">
        <v>1053</v>
      </c>
    </row>
    <row r="55" spans="1:14" ht="16.5" thickBot="1" x14ac:dyDescent="0.3">
      <c r="A55" s="26"/>
      <c r="B55" s="2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</row>
    <row r="56" spans="1:14" ht="16.5" thickBot="1" x14ac:dyDescent="0.3">
      <c r="A56" s="55" t="s">
        <v>21</v>
      </c>
      <c r="B56" s="45"/>
      <c r="C56" s="6">
        <f t="shared" ref="C56:N56" si="3">SUM(C51:C54)</f>
        <v>3447</v>
      </c>
      <c r="D56" s="6">
        <f t="shared" si="3"/>
        <v>3135</v>
      </c>
      <c r="E56" s="6">
        <f t="shared" si="3"/>
        <v>3630</v>
      </c>
      <c r="F56" s="6">
        <f t="shared" si="3"/>
        <v>3364</v>
      </c>
      <c r="G56" s="6">
        <f t="shared" si="3"/>
        <v>3471</v>
      </c>
      <c r="H56" s="6">
        <f t="shared" si="3"/>
        <v>2886</v>
      </c>
      <c r="I56" s="6">
        <f t="shared" si="3"/>
        <v>2995</v>
      </c>
      <c r="J56" s="6">
        <f t="shared" si="3"/>
        <v>2769</v>
      </c>
      <c r="K56" s="6">
        <f t="shared" si="3"/>
        <v>2823</v>
      </c>
      <c r="L56" s="6">
        <f t="shared" si="3"/>
        <v>3015</v>
      </c>
      <c r="M56" s="6">
        <f t="shared" si="3"/>
        <v>3112</v>
      </c>
      <c r="N56" s="6">
        <f t="shared" si="3"/>
        <v>3532</v>
      </c>
    </row>
    <row r="57" spans="1:14" ht="16.5" thickBot="1" x14ac:dyDescent="0.3">
      <c r="A57" s="56" t="s">
        <v>22</v>
      </c>
      <c r="B57" s="45"/>
      <c r="C57" s="57">
        <f>SUM(C56:N56)</f>
        <v>38179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4" ht="16.5" thickBot="1" x14ac:dyDescent="0.3"/>
    <row r="66" spans="1:14" x14ac:dyDescent="0.25">
      <c r="F66" s="12"/>
    </row>
    <row r="67" spans="1:14" x14ac:dyDescent="0.25">
      <c r="F67" s="12"/>
    </row>
    <row r="68" spans="1:14" ht="16.5" thickBot="1" x14ac:dyDescent="0.3">
      <c r="F68" s="12"/>
      <c r="N68" s="12">
        <v>2</v>
      </c>
    </row>
    <row r="69" spans="1:14" ht="16.5" thickBot="1" x14ac:dyDescent="0.3">
      <c r="A69" s="46" t="s">
        <v>0</v>
      </c>
      <c r="B69" s="47"/>
      <c r="C69" s="50" t="s">
        <v>49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2"/>
    </row>
    <row r="70" spans="1:14" ht="16.5" thickBot="1" x14ac:dyDescent="0.3">
      <c r="A70" s="44" t="s">
        <v>1</v>
      </c>
      <c r="B70" s="45"/>
      <c r="C70" s="50" t="s">
        <v>36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2"/>
    </row>
    <row r="71" spans="1:14" ht="16.5" thickBot="1" x14ac:dyDescent="0.3">
      <c r="A71" s="44" t="s">
        <v>2</v>
      </c>
      <c r="B71" s="45"/>
      <c r="C71" s="1" t="s">
        <v>5</v>
      </c>
      <c r="D71" s="1" t="s">
        <v>6</v>
      </c>
      <c r="E71" s="1" t="s">
        <v>7</v>
      </c>
      <c r="F71" s="1" t="s">
        <v>8</v>
      </c>
      <c r="G71" s="1" t="s">
        <v>9</v>
      </c>
      <c r="H71" s="1" t="s">
        <v>10</v>
      </c>
      <c r="I71" s="1" t="s">
        <v>11</v>
      </c>
      <c r="J71" s="1" t="s">
        <v>12</v>
      </c>
      <c r="K71" s="1" t="s">
        <v>13</v>
      </c>
      <c r="L71" s="1" t="s">
        <v>14</v>
      </c>
      <c r="M71" s="2" t="s">
        <v>3</v>
      </c>
      <c r="N71" s="2" t="s">
        <v>4</v>
      </c>
    </row>
    <row r="72" spans="1:14" ht="16.5" thickBot="1" x14ac:dyDescent="0.3">
      <c r="A72" s="23" t="s">
        <v>15</v>
      </c>
      <c r="B72" s="24" t="s">
        <v>16</v>
      </c>
      <c r="C72" s="42">
        <v>304</v>
      </c>
      <c r="D72" s="42">
        <v>235</v>
      </c>
      <c r="E72" s="42">
        <v>193</v>
      </c>
      <c r="F72" s="42">
        <v>180</v>
      </c>
      <c r="G72" s="42">
        <v>165</v>
      </c>
      <c r="H72" s="42">
        <v>142</v>
      </c>
      <c r="I72" s="42">
        <v>104</v>
      </c>
      <c r="J72" s="42">
        <v>156</v>
      </c>
      <c r="K72" s="42">
        <v>204</v>
      </c>
      <c r="L72" s="42">
        <v>455</v>
      </c>
      <c r="M72" s="42">
        <v>274</v>
      </c>
      <c r="N72" s="42">
        <v>304</v>
      </c>
    </row>
    <row r="73" spans="1:14" ht="16.5" thickBot="1" x14ac:dyDescent="0.3">
      <c r="A73" s="3"/>
      <c r="B73" s="20" t="s">
        <v>17</v>
      </c>
      <c r="C73" s="42">
        <v>612</v>
      </c>
      <c r="D73" s="42">
        <v>383</v>
      </c>
      <c r="E73" s="42">
        <v>366</v>
      </c>
      <c r="F73" s="42">
        <v>359</v>
      </c>
      <c r="G73" s="42">
        <v>473</v>
      </c>
      <c r="H73" s="42">
        <v>391</v>
      </c>
      <c r="I73" s="42">
        <v>342</v>
      </c>
      <c r="J73" s="42">
        <v>353</v>
      </c>
      <c r="K73" s="42">
        <v>383</v>
      </c>
      <c r="L73" s="42">
        <v>789</v>
      </c>
      <c r="M73" s="42">
        <v>484</v>
      </c>
      <c r="N73" s="42">
        <v>516</v>
      </c>
    </row>
    <row r="74" spans="1:14" ht="30.75" thickBot="1" x14ac:dyDescent="0.3">
      <c r="A74" s="3"/>
      <c r="B74" s="19" t="s">
        <v>18</v>
      </c>
      <c r="C74" s="42">
        <v>186</v>
      </c>
      <c r="D74" s="42">
        <v>155</v>
      </c>
      <c r="E74" s="42">
        <v>148</v>
      </c>
      <c r="F74" s="42">
        <v>142</v>
      </c>
      <c r="G74" s="42">
        <v>133</v>
      </c>
      <c r="H74" s="42">
        <v>145</v>
      </c>
      <c r="I74" s="42">
        <v>163</v>
      </c>
      <c r="J74" s="42">
        <v>117</v>
      </c>
      <c r="K74" s="42">
        <v>131</v>
      </c>
      <c r="L74" s="42">
        <v>180</v>
      </c>
      <c r="M74" s="42">
        <v>181</v>
      </c>
      <c r="N74" s="42">
        <v>175</v>
      </c>
    </row>
    <row r="75" spans="1:14" ht="16.5" thickBot="1" x14ac:dyDescent="0.3">
      <c r="A75" s="25"/>
      <c r="B75" s="19" t="s">
        <v>19</v>
      </c>
      <c r="C75" s="42">
        <v>328</v>
      </c>
      <c r="D75" s="42">
        <v>278</v>
      </c>
      <c r="E75" s="42">
        <v>310</v>
      </c>
      <c r="F75" s="42">
        <v>317</v>
      </c>
      <c r="G75" s="42">
        <v>315</v>
      </c>
      <c r="H75" s="42">
        <v>303</v>
      </c>
      <c r="I75" s="42">
        <v>289</v>
      </c>
      <c r="J75" s="42">
        <v>303</v>
      </c>
      <c r="K75" s="42">
        <v>310</v>
      </c>
      <c r="L75" s="42">
        <v>365</v>
      </c>
      <c r="M75" s="42">
        <v>335</v>
      </c>
      <c r="N75" s="42">
        <v>339</v>
      </c>
    </row>
    <row r="76" spans="1:14" ht="16.5" thickBot="1" x14ac:dyDescent="0.3">
      <c r="A76" s="26"/>
      <c r="B76" s="2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</row>
    <row r="77" spans="1:14" ht="16.5" thickBot="1" x14ac:dyDescent="0.3">
      <c r="A77" s="55" t="s">
        <v>21</v>
      </c>
      <c r="B77" s="45"/>
      <c r="C77" s="6">
        <f t="shared" ref="C77:N77" si="4">SUM(C72:C75)</f>
        <v>1430</v>
      </c>
      <c r="D77" s="6">
        <f t="shared" si="4"/>
        <v>1051</v>
      </c>
      <c r="E77" s="6">
        <f t="shared" si="4"/>
        <v>1017</v>
      </c>
      <c r="F77" s="6">
        <f t="shared" si="4"/>
        <v>998</v>
      </c>
      <c r="G77" s="6">
        <f t="shared" si="4"/>
        <v>1086</v>
      </c>
      <c r="H77" s="6">
        <f t="shared" si="4"/>
        <v>981</v>
      </c>
      <c r="I77" s="6">
        <f t="shared" si="4"/>
        <v>898</v>
      </c>
      <c r="J77" s="6">
        <f t="shared" si="4"/>
        <v>929</v>
      </c>
      <c r="K77" s="6">
        <f t="shared" si="4"/>
        <v>1028</v>
      </c>
      <c r="L77" s="6">
        <f t="shared" si="4"/>
        <v>1789</v>
      </c>
      <c r="M77" s="6">
        <f t="shared" si="4"/>
        <v>1274</v>
      </c>
      <c r="N77" s="6">
        <f t="shared" si="4"/>
        <v>1334</v>
      </c>
    </row>
    <row r="78" spans="1:14" ht="16.5" thickBot="1" x14ac:dyDescent="0.3">
      <c r="A78" s="56" t="s">
        <v>22</v>
      </c>
      <c r="B78" s="45"/>
      <c r="C78" s="57">
        <f>SUM(C77:N77)</f>
        <v>13815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2"/>
    </row>
    <row r="79" spans="1:14" x14ac:dyDescent="0.25">
      <c r="A79" s="28"/>
      <c r="B79" s="29"/>
      <c r="C79" s="1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1" spans="1:14" ht="16.5" thickBot="1" x14ac:dyDescent="0.3"/>
    <row r="82" spans="1:14" ht="16.5" thickBot="1" x14ac:dyDescent="0.3">
      <c r="A82" s="46" t="s">
        <v>0</v>
      </c>
      <c r="B82" s="47"/>
      <c r="C82" s="50" t="s">
        <v>50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2"/>
    </row>
    <row r="83" spans="1:14" ht="16.5" thickBot="1" x14ac:dyDescent="0.3">
      <c r="A83" s="44" t="s">
        <v>1</v>
      </c>
      <c r="B83" s="45"/>
      <c r="C83" s="50" t="s">
        <v>37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2"/>
    </row>
    <row r="84" spans="1:14" ht="16.5" thickBot="1" x14ac:dyDescent="0.3">
      <c r="A84" s="44" t="s">
        <v>2</v>
      </c>
      <c r="B84" s="45"/>
      <c r="C84" s="1" t="s">
        <v>5</v>
      </c>
      <c r="D84" s="1" t="s">
        <v>6</v>
      </c>
      <c r="E84" s="1" t="s">
        <v>7</v>
      </c>
      <c r="F84" s="1" t="s">
        <v>8</v>
      </c>
      <c r="G84" s="1" t="s">
        <v>9</v>
      </c>
      <c r="H84" s="1" t="s">
        <v>10</v>
      </c>
      <c r="I84" s="1" t="s">
        <v>11</v>
      </c>
      <c r="J84" s="1" t="s">
        <v>12</v>
      </c>
      <c r="K84" s="1" t="s">
        <v>13</v>
      </c>
      <c r="L84" s="1" t="s">
        <v>14</v>
      </c>
      <c r="M84" s="2" t="s">
        <v>3</v>
      </c>
      <c r="N84" s="2" t="s">
        <v>4</v>
      </c>
    </row>
    <row r="85" spans="1:14" ht="16.5" thickBot="1" x14ac:dyDescent="0.3">
      <c r="A85" s="23" t="s">
        <v>15</v>
      </c>
      <c r="B85" s="24" t="s">
        <v>16</v>
      </c>
      <c r="C85" s="42">
        <v>11433</v>
      </c>
      <c r="D85" s="42">
        <v>10474</v>
      </c>
      <c r="E85" s="42">
        <v>10475</v>
      </c>
      <c r="F85" s="42">
        <v>8335</v>
      </c>
      <c r="G85" s="42">
        <v>2481</v>
      </c>
      <c r="H85" s="42">
        <v>2510</v>
      </c>
      <c r="I85" s="42">
        <v>2162</v>
      </c>
      <c r="J85" s="42">
        <v>1621</v>
      </c>
      <c r="K85" s="42">
        <v>4170</v>
      </c>
      <c r="L85" s="42">
        <v>7672</v>
      </c>
      <c r="M85" s="42">
        <v>8705</v>
      </c>
      <c r="N85" s="42">
        <v>11837</v>
      </c>
    </row>
    <row r="86" spans="1:14" ht="16.5" thickBot="1" x14ac:dyDescent="0.3">
      <c r="A86" s="3"/>
      <c r="B86" s="20" t="s">
        <v>17</v>
      </c>
      <c r="C86" s="42">
        <v>24523</v>
      </c>
      <c r="D86" s="42">
        <v>22572</v>
      </c>
      <c r="E86" s="42">
        <v>22432</v>
      </c>
      <c r="F86" s="42">
        <v>17489</v>
      </c>
      <c r="G86" s="42">
        <v>11189</v>
      </c>
      <c r="H86" s="42">
        <v>10995</v>
      </c>
      <c r="I86" s="42">
        <v>9393</v>
      </c>
      <c r="J86" s="42">
        <v>7102</v>
      </c>
      <c r="K86" s="42">
        <v>8853</v>
      </c>
      <c r="L86" s="42">
        <v>15863</v>
      </c>
      <c r="M86" s="42">
        <v>18664</v>
      </c>
      <c r="N86" s="42">
        <v>25664</v>
      </c>
    </row>
    <row r="87" spans="1:14" ht="30.75" thickBot="1" x14ac:dyDescent="0.3">
      <c r="A87" s="3"/>
      <c r="B87" s="19" t="s">
        <v>18</v>
      </c>
      <c r="C87" s="42">
        <v>17352</v>
      </c>
      <c r="D87" s="42">
        <v>15700</v>
      </c>
      <c r="E87" s="42">
        <v>13794</v>
      </c>
      <c r="F87" s="42">
        <v>10894</v>
      </c>
      <c r="G87" s="42">
        <v>6219</v>
      </c>
      <c r="H87" s="42">
        <v>5702</v>
      </c>
      <c r="I87" s="42">
        <v>6683</v>
      </c>
      <c r="J87" s="42">
        <v>3399</v>
      </c>
      <c r="K87" s="42">
        <v>4665</v>
      </c>
      <c r="L87" s="42">
        <v>11022</v>
      </c>
      <c r="M87" s="42">
        <v>11452</v>
      </c>
      <c r="N87" s="42">
        <v>15437</v>
      </c>
    </row>
    <row r="88" spans="1:14" ht="16.5" thickBot="1" x14ac:dyDescent="0.3">
      <c r="A88" s="25"/>
      <c r="B88" s="19" t="s">
        <v>19</v>
      </c>
      <c r="C88" s="42">
        <v>24266</v>
      </c>
      <c r="D88" s="42">
        <v>22826</v>
      </c>
      <c r="E88" s="42">
        <v>23304</v>
      </c>
      <c r="F88" s="42">
        <v>18564</v>
      </c>
      <c r="G88" s="42">
        <v>8871</v>
      </c>
      <c r="H88" s="42">
        <v>8232</v>
      </c>
      <c r="I88" s="42">
        <v>7759</v>
      </c>
      <c r="J88" s="42">
        <v>5136</v>
      </c>
      <c r="K88" s="42">
        <v>7605</v>
      </c>
      <c r="L88" s="42">
        <v>16278</v>
      </c>
      <c r="M88" s="42">
        <v>17329</v>
      </c>
      <c r="N88" s="42">
        <v>24565</v>
      </c>
    </row>
    <row r="89" spans="1:14" ht="16.5" thickBot="1" x14ac:dyDescent="0.3">
      <c r="A89" s="26"/>
      <c r="B89" s="2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</row>
    <row r="90" spans="1:14" ht="16.5" thickBot="1" x14ac:dyDescent="0.3">
      <c r="A90" s="55" t="s">
        <v>21</v>
      </c>
      <c r="B90" s="45"/>
      <c r="C90" s="6">
        <f t="shared" ref="C90:N90" si="5">SUM(C85:C88)</f>
        <v>77574</v>
      </c>
      <c r="D90" s="6">
        <f t="shared" si="5"/>
        <v>71572</v>
      </c>
      <c r="E90" s="6">
        <f t="shared" si="5"/>
        <v>70005</v>
      </c>
      <c r="F90" s="6">
        <f t="shared" si="5"/>
        <v>55282</v>
      </c>
      <c r="G90" s="6">
        <f t="shared" si="5"/>
        <v>28760</v>
      </c>
      <c r="H90" s="6">
        <f t="shared" si="5"/>
        <v>27439</v>
      </c>
      <c r="I90" s="6">
        <f t="shared" si="5"/>
        <v>25997</v>
      </c>
      <c r="J90" s="6">
        <f t="shared" si="5"/>
        <v>17258</v>
      </c>
      <c r="K90" s="6">
        <f t="shared" si="5"/>
        <v>25293</v>
      </c>
      <c r="L90" s="6">
        <f t="shared" si="5"/>
        <v>50835</v>
      </c>
      <c r="M90" s="6">
        <f t="shared" si="5"/>
        <v>56150</v>
      </c>
      <c r="N90" s="6">
        <f t="shared" si="5"/>
        <v>77503</v>
      </c>
    </row>
    <row r="91" spans="1:14" ht="16.5" thickBot="1" x14ac:dyDescent="0.3">
      <c r="A91" s="56" t="s">
        <v>22</v>
      </c>
      <c r="B91" s="45"/>
      <c r="C91" s="57">
        <f>SUM(C90:N90)</f>
        <v>583668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2"/>
    </row>
    <row r="92" spans="1:14" x14ac:dyDescent="0.25">
      <c r="A92" s="28"/>
      <c r="B92" s="29"/>
      <c r="C92" s="10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28"/>
      <c r="B93" s="29"/>
      <c r="C93" s="7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E94" s="12"/>
      <c r="F94" s="12"/>
    </row>
    <row r="95" spans="1:14" x14ac:dyDescent="0.25">
      <c r="E95" s="12"/>
      <c r="F95" s="12"/>
    </row>
    <row r="96" spans="1:14" x14ac:dyDescent="0.25">
      <c r="E96" s="12"/>
      <c r="F96" s="12"/>
    </row>
    <row r="97" spans="1:14" x14ac:dyDescent="0.25">
      <c r="E97" s="12"/>
      <c r="F97" s="12"/>
    </row>
    <row r="98" spans="1:14" x14ac:dyDescent="0.25">
      <c r="E98" s="12"/>
      <c r="F98" s="12"/>
    </row>
    <row r="99" spans="1:14" x14ac:dyDescent="0.25">
      <c r="E99" s="12"/>
      <c r="F99" s="12"/>
    </row>
    <row r="100" spans="1:14" x14ac:dyDescent="0.25">
      <c r="E100" s="12"/>
      <c r="F100" s="12"/>
    </row>
    <row r="101" spans="1:14" x14ac:dyDescent="0.25">
      <c r="E101" s="12"/>
      <c r="F101" s="12"/>
    </row>
    <row r="102" spans="1:14" ht="16.5" thickBot="1" x14ac:dyDescent="0.3">
      <c r="E102" s="12"/>
      <c r="F102" s="12"/>
      <c r="N102" s="12">
        <v>3</v>
      </c>
    </row>
    <row r="103" spans="1:14" ht="16.5" thickBot="1" x14ac:dyDescent="0.3">
      <c r="A103" s="46" t="s">
        <v>0</v>
      </c>
      <c r="B103" s="47"/>
      <c r="C103" s="50" t="s">
        <v>51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2"/>
    </row>
    <row r="104" spans="1:14" ht="16.5" thickBot="1" x14ac:dyDescent="0.3">
      <c r="A104" s="44" t="s">
        <v>1</v>
      </c>
      <c r="B104" s="45"/>
      <c r="C104" s="50" t="s">
        <v>38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2"/>
    </row>
    <row r="105" spans="1:14" ht="16.5" thickBot="1" x14ac:dyDescent="0.3">
      <c r="A105" s="44" t="s">
        <v>2</v>
      </c>
      <c r="B105" s="45"/>
      <c r="C105" s="1" t="s">
        <v>5</v>
      </c>
      <c r="D105" s="1" t="s">
        <v>6</v>
      </c>
      <c r="E105" s="1" t="s">
        <v>7</v>
      </c>
      <c r="F105" s="1" t="s">
        <v>8</v>
      </c>
      <c r="G105" s="1" t="s">
        <v>9</v>
      </c>
      <c r="H105" s="1" t="s">
        <v>10</v>
      </c>
      <c r="I105" s="1" t="s">
        <v>11</v>
      </c>
      <c r="J105" s="1" t="s">
        <v>12</v>
      </c>
      <c r="K105" s="1" t="s">
        <v>13</v>
      </c>
      <c r="L105" s="1" t="s">
        <v>14</v>
      </c>
      <c r="M105" s="2" t="s">
        <v>3</v>
      </c>
      <c r="N105" s="2" t="s">
        <v>4</v>
      </c>
    </row>
    <row r="106" spans="1:14" ht="16.5" thickBot="1" x14ac:dyDescent="0.3">
      <c r="A106" s="23" t="s">
        <v>15</v>
      </c>
      <c r="B106" s="24" t="s">
        <v>16</v>
      </c>
      <c r="C106" s="42">
        <v>324</v>
      </c>
      <c r="D106" s="42">
        <v>216</v>
      </c>
      <c r="E106" s="42">
        <v>307</v>
      </c>
      <c r="F106" s="42">
        <v>225</v>
      </c>
      <c r="G106" s="42">
        <v>105</v>
      </c>
      <c r="H106" s="42">
        <v>108</v>
      </c>
      <c r="I106" s="42">
        <v>104</v>
      </c>
      <c r="J106" s="42">
        <v>108</v>
      </c>
      <c r="K106" s="42">
        <v>187</v>
      </c>
      <c r="L106" s="42">
        <v>224</v>
      </c>
      <c r="M106" s="42">
        <v>245</v>
      </c>
      <c r="N106" s="42">
        <v>362</v>
      </c>
    </row>
    <row r="107" spans="1:14" ht="16.5" thickBot="1" x14ac:dyDescent="0.3">
      <c r="A107" s="3"/>
      <c r="B107" s="20" t="s">
        <v>17</v>
      </c>
      <c r="C107" s="42">
        <v>703</v>
      </c>
      <c r="D107" s="42">
        <v>441</v>
      </c>
      <c r="E107" s="42">
        <v>664</v>
      </c>
      <c r="F107" s="42">
        <v>488</v>
      </c>
      <c r="G107" s="42">
        <v>432</v>
      </c>
      <c r="H107" s="42">
        <v>470</v>
      </c>
      <c r="I107" s="42">
        <v>448</v>
      </c>
      <c r="J107" s="42">
        <v>463</v>
      </c>
      <c r="K107" s="42">
        <v>413</v>
      </c>
      <c r="L107" s="42">
        <v>472</v>
      </c>
      <c r="M107" s="42">
        <v>526</v>
      </c>
      <c r="N107" s="42">
        <v>797</v>
      </c>
    </row>
    <row r="108" spans="1:14" ht="30.75" thickBot="1" x14ac:dyDescent="0.3">
      <c r="A108" s="3"/>
      <c r="B108" s="19" t="s">
        <v>18</v>
      </c>
      <c r="C108" s="42">
        <v>471</v>
      </c>
      <c r="D108" s="42">
        <v>368</v>
      </c>
      <c r="E108" s="42">
        <v>396</v>
      </c>
      <c r="F108" s="42">
        <v>299</v>
      </c>
      <c r="G108" s="42">
        <v>249</v>
      </c>
      <c r="H108" s="42">
        <v>243</v>
      </c>
      <c r="I108" s="42">
        <v>299</v>
      </c>
      <c r="J108" s="42">
        <v>230</v>
      </c>
      <c r="K108" s="42">
        <v>206</v>
      </c>
      <c r="L108" s="42">
        <v>330</v>
      </c>
      <c r="M108" s="42">
        <v>319</v>
      </c>
      <c r="N108" s="42">
        <v>468</v>
      </c>
    </row>
    <row r="109" spans="1:14" ht="16.5" thickBot="1" x14ac:dyDescent="0.3">
      <c r="A109" s="25"/>
      <c r="B109" s="19" t="s">
        <v>19</v>
      </c>
      <c r="C109" s="42">
        <v>760</v>
      </c>
      <c r="D109" s="42">
        <v>492</v>
      </c>
      <c r="E109" s="42">
        <v>752</v>
      </c>
      <c r="F109" s="42">
        <v>526</v>
      </c>
      <c r="G109" s="42">
        <v>394</v>
      </c>
      <c r="H109" s="42">
        <v>413</v>
      </c>
      <c r="I109" s="42">
        <v>430</v>
      </c>
      <c r="J109" s="42">
        <v>412</v>
      </c>
      <c r="K109" s="42">
        <v>416</v>
      </c>
      <c r="L109" s="42">
        <v>539</v>
      </c>
      <c r="M109" s="42">
        <v>549</v>
      </c>
      <c r="N109" s="42">
        <v>809</v>
      </c>
    </row>
    <row r="110" spans="1:14" ht="16.5" thickBot="1" x14ac:dyDescent="0.3">
      <c r="A110" s="26"/>
      <c r="B110" s="27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</row>
    <row r="111" spans="1:14" ht="16.5" thickBot="1" x14ac:dyDescent="0.3">
      <c r="A111" s="55" t="s">
        <v>21</v>
      </c>
      <c r="B111" s="45"/>
      <c r="C111" s="6">
        <f t="shared" ref="C111:N111" si="6">SUM(C106:C109)</f>
        <v>2258</v>
      </c>
      <c r="D111" s="6">
        <f t="shared" si="6"/>
        <v>1517</v>
      </c>
      <c r="E111" s="6">
        <f t="shared" si="6"/>
        <v>2119</v>
      </c>
      <c r="F111" s="6">
        <f t="shared" si="6"/>
        <v>1538</v>
      </c>
      <c r="G111" s="6">
        <f t="shared" si="6"/>
        <v>1180</v>
      </c>
      <c r="H111" s="6">
        <f t="shared" si="6"/>
        <v>1234</v>
      </c>
      <c r="I111" s="6">
        <f t="shared" si="6"/>
        <v>1281</v>
      </c>
      <c r="J111" s="6">
        <f t="shared" si="6"/>
        <v>1213</v>
      </c>
      <c r="K111" s="6">
        <f t="shared" si="6"/>
        <v>1222</v>
      </c>
      <c r="L111" s="6">
        <f t="shared" si="6"/>
        <v>1565</v>
      </c>
      <c r="M111" s="6">
        <f t="shared" si="6"/>
        <v>1639</v>
      </c>
      <c r="N111" s="6">
        <f t="shared" si="6"/>
        <v>2436</v>
      </c>
    </row>
    <row r="112" spans="1:14" ht="16.5" thickBot="1" x14ac:dyDescent="0.3">
      <c r="A112" s="56" t="s">
        <v>22</v>
      </c>
      <c r="B112" s="45"/>
      <c r="C112" s="57">
        <f>SUM(C111:N111)</f>
        <v>19202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2"/>
    </row>
    <row r="113" spans="1:14" ht="16.5" thickBot="1" x14ac:dyDescent="0.3">
      <c r="A113" s="28"/>
      <c r="B113" s="29"/>
      <c r="C113" s="1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16.5" thickBot="1" x14ac:dyDescent="0.3">
      <c r="A114" s="46" t="s">
        <v>0</v>
      </c>
      <c r="B114" s="47"/>
      <c r="C114" s="50" t="s">
        <v>52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2"/>
    </row>
    <row r="115" spans="1:14" ht="16.5" thickBot="1" x14ac:dyDescent="0.3">
      <c r="A115" s="44" t="s">
        <v>1</v>
      </c>
      <c r="B115" s="45"/>
      <c r="C115" s="50" t="s">
        <v>39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2"/>
    </row>
    <row r="116" spans="1:14" ht="16.5" thickBot="1" x14ac:dyDescent="0.3">
      <c r="A116" s="44" t="s">
        <v>2</v>
      </c>
      <c r="B116" s="45"/>
      <c r="C116" s="1" t="s">
        <v>5</v>
      </c>
      <c r="D116" s="1" t="s">
        <v>6</v>
      </c>
      <c r="E116" s="1" t="s">
        <v>7</v>
      </c>
      <c r="F116" s="1" t="s">
        <v>8</v>
      </c>
      <c r="G116" s="1" t="s">
        <v>9</v>
      </c>
      <c r="H116" s="1" t="s">
        <v>10</v>
      </c>
      <c r="I116" s="1" t="s">
        <v>11</v>
      </c>
      <c r="J116" s="1" t="s">
        <v>12</v>
      </c>
      <c r="K116" s="1" t="s">
        <v>13</v>
      </c>
      <c r="L116" s="1" t="s">
        <v>14</v>
      </c>
      <c r="M116" s="2" t="s">
        <v>3</v>
      </c>
      <c r="N116" s="2" t="s">
        <v>4</v>
      </c>
    </row>
    <row r="117" spans="1:14" ht="16.5" thickBot="1" x14ac:dyDescent="0.3">
      <c r="A117" s="23" t="s">
        <v>15</v>
      </c>
      <c r="B117" s="24" t="s">
        <v>16</v>
      </c>
      <c r="C117" s="42">
        <v>523</v>
      </c>
      <c r="D117" s="42">
        <v>426</v>
      </c>
      <c r="E117" s="42">
        <v>503</v>
      </c>
      <c r="F117" s="42">
        <v>434</v>
      </c>
      <c r="G117" s="42">
        <v>181</v>
      </c>
      <c r="H117" s="42">
        <v>147</v>
      </c>
      <c r="I117" s="42">
        <v>150</v>
      </c>
      <c r="J117" s="42">
        <v>165</v>
      </c>
      <c r="K117" s="42">
        <v>286</v>
      </c>
      <c r="L117" s="42">
        <v>400</v>
      </c>
      <c r="M117" s="42">
        <v>478</v>
      </c>
      <c r="N117" s="42">
        <v>593</v>
      </c>
    </row>
    <row r="118" spans="1:14" ht="16.5" thickBot="1" x14ac:dyDescent="0.3">
      <c r="A118" s="3"/>
      <c r="B118" s="20" t="s">
        <v>17</v>
      </c>
      <c r="C118" s="42">
        <v>1128</v>
      </c>
      <c r="D118" s="42">
        <v>941</v>
      </c>
      <c r="E118" s="42">
        <v>1073</v>
      </c>
      <c r="F118" s="42">
        <v>931</v>
      </c>
      <c r="G118" s="42">
        <v>748</v>
      </c>
      <c r="H118" s="42">
        <v>674</v>
      </c>
      <c r="I118" s="42">
        <v>714</v>
      </c>
      <c r="J118" s="42">
        <v>702</v>
      </c>
      <c r="K118" s="42">
        <v>644</v>
      </c>
      <c r="L118" s="42">
        <v>829</v>
      </c>
      <c r="M118" s="42">
        <v>1018</v>
      </c>
      <c r="N118" s="42">
        <v>1353</v>
      </c>
    </row>
    <row r="119" spans="1:14" ht="30.75" thickBot="1" x14ac:dyDescent="0.3">
      <c r="A119" s="3"/>
      <c r="B119" s="19" t="s">
        <v>18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327</v>
      </c>
      <c r="K119" s="42">
        <v>7453</v>
      </c>
      <c r="L119" s="42">
        <v>0</v>
      </c>
      <c r="M119" s="42">
        <v>0</v>
      </c>
      <c r="N119" s="42">
        <v>0</v>
      </c>
    </row>
    <row r="120" spans="1:14" ht="16.5" thickBot="1" x14ac:dyDescent="0.3">
      <c r="A120" s="25"/>
      <c r="B120" s="19" t="s">
        <v>19</v>
      </c>
      <c r="C120" s="42">
        <v>1141</v>
      </c>
      <c r="D120" s="42">
        <v>981</v>
      </c>
      <c r="E120" s="42">
        <v>1140</v>
      </c>
      <c r="F120" s="42">
        <v>970</v>
      </c>
      <c r="G120" s="42">
        <v>643</v>
      </c>
      <c r="H120" s="42">
        <v>569</v>
      </c>
      <c r="I120" s="42">
        <v>569</v>
      </c>
      <c r="J120" s="42">
        <v>554</v>
      </c>
      <c r="K120" s="42">
        <v>601</v>
      </c>
      <c r="L120" s="42">
        <v>810</v>
      </c>
      <c r="M120" s="42">
        <v>1118</v>
      </c>
      <c r="N120" s="42">
        <v>1272</v>
      </c>
    </row>
    <row r="121" spans="1:14" ht="16.5" thickBot="1" x14ac:dyDescent="0.3">
      <c r="A121" s="26"/>
      <c r="B121" s="27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</row>
    <row r="122" spans="1:14" ht="16.5" thickBot="1" x14ac:dyDescent="0.3">
      <c r="A122" s="55" t="s">
        <v>21</v>
      </c>
      <c r="B122" s="45"/>
      <c r="C122" s="6">
        <f t="shared" ref="C122:N122" si="7">SUM(C117:C120)</f>
        <v>2792</v>
      </c>
      <c r="D122" s="6">
        <f t="shared" si="7"/>
        <v>2348</v>
      </c>
      <c r="E122" s="6">
        <f t="shared" si="7"/>
        <v>2716</v>
      </c>
      <c r="F122" s="6">
        <f t="shared" si="7"/>
        <v>2335</v>
      </c>
      <c r="G122" s="6">
        <f t="shared" si="7"/>
        <v>1572</v>
      </c>
      <c r="H122" s="6">
        <f t="shared" si="7"/>
        <v>1390</v>
      </c>
      <c r="I122" s="6">
        <f t="shared" si="7"/>
        <v>1433</v>
      </c>
      <c r="J122" s="6">
        <f t="shared" si="7"/>
        <v>1748</v>
      </c>
      <c r="K122" s="6">
        <f t="shared" si="7"/>
        <v>8984</v>
      </c>
      <c r="L122" s="6">
        <f t="shared" si="7"/>
        <v>2039</v>
      </c>
      <c r="M122" s="6">
        <f t="shared" si="7"/>
        <v>2614</v>
      </c>
      <c r="N122" s="6">
        <f t="shared" si="7"/>
        <v>3218</v>
      </c>
    </row>
    <row r="123" spans="1:14" ht="16.5" thickBot="1" x14ac:dyDescent="0.3">
      <c r="A123" s="56" t="s">
        <v>22</v>
      </c>
      <c r="B123" s="45"/>
      <c r="C123" s="57">
        <f>SUM(C122:N122)</f>
        <v>33189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2"/>
    </row>
    <row r="124" spans="1:14" ht="16.5" thickBot="1" x14ac:dyDescent="0.3">
      <c r="A124" s="28"/>
      <c r="B124" s="29"/>
      <c r="C124" s="1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6.5" thickBot="1" x14ac:dyDescent="0.3">
      <c r="A125" s="46" t="s">
        <v>0</v>
      </c>
      <c r="B125" s="47"/>
      <c r="C125" s="64" t="s">
        <v>53</v>
      </c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6"/>
    </row>
    <row r="126" spans="1:14" ht="16.5" thickBot="1" x14ac:dyDescent="0.3">
      <c r="A126" s="44" t="s">
        <v>1</v>
      </c>
      <c r="B126" s="45"/>
      <c r="C126" s="50" t="s">
        <v>40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2"/>
    </row>
    <row r="127" spans="1:14" ht="16.5" thickBot="1" x14ac:dyDescent="0.3">
      <c r="A127" s="44" t="s">
        <v>2</v>
      </c>
      <c r="B127" s="45"/>
      <c r="C127" s="1" t="s">
        <v>5</v>
      </c>
      <c r="D127" s="1" t="s">
        <v>6</v>
      </c>
      <c r="E127" s="1" t="s">
        <v>7</v>
      </c>
      <c r="F127" s="1" t="s">
        <v>8</v>
      </c>
      <c r="G127" s="1" t="s">
        <v>9</v>
      </c>
      <c r="H127" s="1" t="s">
        <v>10</v>
      </c>
      <c r="I127" s="1" t="s">
        <v>11</v>
      </c>
      <c r="J127" s="1" t="s">
        <v>12</v>
      </c>
      <c r="K127" s="1" t="s">
        <v>13</v>
      </c>
      <c r="L127" s="1" t="s">
        <v>14</v>
      </c>
      <c r="M127" s="2" t="s">
        <v>3</v>
      </c>
      <c r="N127" s="2" t="s">
        <v>4</v>
      </c>
    </row>
    <row r="128" spans="1:14" ht="16.5" thickBot="1" x14ac:dyDescent="0.3">
      <c r="A128" s="35" t="s">
        <v>15</v>
      </c>
      <c r="B128" s="19" t="s">
        <v>20</v>
      </c>
      <c r="C128" s="14">
        <v>1017</v>
      </c>
      <c r="D128" s="14">
        <v>938</v>
      </c>
      <c r="E128" s="14">
        <v>826</v>
      </c>
      <c r="F128" s="14">
        <v>962</v>
      </c>
      <c r="G128" s="14">
        <v>796</v>
      </c>
      <c r="H128" s="14">
        <v>53</v>
      </c>
      <c r="I128" s="14">
        <v>1686</v>
      </c>
      <c r="J128" s="14">
        <v>1085</v>
      </c>
      <c r="K128" s="14">
        <v>1006</v>
      </c>
      <c r="L128" s="14">
        <v>883</v>
      </c>
      <c r="M128" s="14">
        <v>958</v>
      </c>
      <c r="N128" s="14">
        <v>930</v>
      </c>
    </row>
    <row r="129" spans="1:14" ht="16.5" thickBot="1" x14ac:dyDescent="0.3">
      <c r="A129" s="13"/>
      <c r="B129" s="17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6"/>
    </row>
    <row r="130" spans="1:14" ht="16.5" thickBot="1" x14ac:dyDescent="0.3">
      <c r="A130" s="55" t="s">
        <v>21</v>
      </c>
      <c r="B130" s="45"/>
      <c r="C130" s="6">
        <f>C128</f>
        <v>1017</v>
      </c>
      <c r="D130" s="6">
        <f t="shared" ref="D130:N130" si="8">D128</f>
        <v>938</v>
      </c>
      <c r="E130" s="6">
        <f t="shared" si="8"/>
        <v>826</v>
      </c>
      <c r="F130" s="6">
        <f t="shared" si="8"/>
        <v>962</v>
      </c>
      <c r="G130" s="6">
        <f t="shared" si="8"/>
        <v>796</v>
      </c>
      <c r="H130" s="6">
        <f t="shared" si="8"/>
        <v>53</v>
      </c>
      <c r="I130" s="6">
        <f t="shared" si="8"/>
        <v>1686</v>
      </c>
      <c r="J130" s="6">
        <f t="shared" si="8"/>
        <v>1085</v>
      </c>
      <c r="K130" s="6">
        <f t="shared" si="8"/>
        <v>1006</v>
      </c>
      <c r="L130" s="6">
        <f t="shared" si="8"/>
        <v>883</v>
      </c>
      <c r="M130" s="6">
        <f t="shared" si="8"/>
        <v>958</v>
      </c>
      <c r="N130" s="6">
        <f t="shared" si="8"/>
        <v>930</v>
      </c>
    </row>
    <row r="131" spans="1:14" ht="16.5" thickBot="1" x14ac:dyDescent="0.3">
      <c r="A131" s="56" t="s">
        <v>22</v>
      </c>
      <c r="B131" s="45"/>
      <c r="C131" s="57">
        <f>SUM(C128:N128)</f>
        <v>11140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2"/>
    </row>
    <row r="132" spans="1:14" x14ac:dyDescent="0.25">
      <c r="A132" s="28"/>
      <c r="B132" s="29"/>
      <c r="C132" s="7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x14ac:dyDescent="0.25">
      <c r="A133" s="28"/>
      <c r="B133" s="29"/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  <row r="134" spans="1:14" x14ac:dyDescent="0.25">
      <c r="A134" s="28"/>
      <c r="B134" s="29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6.5" thickBot="1" x14ac:dyDescent="0.3">
      <c r="A135" s="28"/>
      <c r="B135" s="29"/>
      <c r="C135" s="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12">
        <v>4</v>
      </c>
    </row>
    <row r="136" spans="1:14" ht="16.5" thickBot="1" x14ac:dyDescent="0.3">
      <c r="A136" s="46" t="s">
        <v>0</v>
      </c>
      <c r="B136" s="47"/>
      <c r="C136" s="64" t="s">
        <v>54</v>
      </c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6"/>
    </row>
    <row r="137" spans="1:14" ht="16.5" thickBot="1" x14ac:dyDescent="0.3">
      <c r="A137" s="44" t="s">
        <v>1</v>
      </c>
      <c r="B137" s="45"/>
      <c r="C137" s="50" t="s">
        <v>41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2"/>
    </row>
    <row r="138" spans="1:14" ht="16.5" thickBot="1" x14ac:dyDescent="0.3">
      <c r="A138" s="44" t="s">
        <v>2</v>
      </c>
      <c r="B138" s="45"/>
      <c r="C138" s="1" t="s">
        <v>5</v>
      </c>
      <c r="D138" s="1" t="s">
        <v>6</v>
      </c>
      <c r="E138" s="1" t="s">
        <v>7</v>
      </c>
      <c r="F138" s="1" t="s">
        <v>8</v>
      </c>
      <c r="G138" s="1" t="s">
        <v>9</v>
      </c>
      <c r="H138" s="1" t="s">
        <v>10</v>
      </c>
      <c r="I138" s="1" t="s">
        <v>11</v>
      </c>
      <c r="J138" s="1" t="s">
        <v>12</v>
      </c>
      <c r="K138" s="1" t="s">
        <v>13</v>
      </c>
      <c r="L138" s="1" t="s">
        <v>14</v>
      </c>
      <c r="M138" s="2" t="s">
        <v>3</v>
      </c>
      <c r="N138" s="2" t="s">
        <v>4</v>
      </c>
    </row>
    <row r="139" spans="1:14" ht="16.5" thickBot="1" x14ac:dyDescent="0.3">
      <c r="A139" s="35" t="s">
        <v>15</v>
      </c>
      <c r="B139" s="19" t="s">
        <v>20</v>
      </c>
      <c r="C139" s="14">
        <v>187</v>
      </c>
      <c r="D139" s="14">
        <v>267</v>
      </c>
      <c r="E139" s="14">
        <v>116</v>
      </c>
      <c r="F139" s="14">
        <v>120</v>
      </c>
      <c r="G139" s="14">
        <v>81</v>
      </c>
      <c r="H139" s="14">
        <v>83</v>
      </c>
      <c r="I139" s="14">
        <v>54</v>
      </c>
      <c r="J139" s="14">
        <v>154</v>
      </c>
      <c r="K139" s="14">
        <v>115</v>
      </c>
      <c r="L139" s="14">
        <v>110</v>
      </c>
      <c r="M139" s="14">
        <v>201</v>
      </c>
      <c r="N139" s="14">
        <v>178</v>
      </c>
    </row>
    <row r="140" spans="1:14" ht="16.5" thickBot="1" x14ac:dyDescent="0.3">
      <c r="A140" s="13"/>
      <c r="B140" s="17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6"/>
    </row>
    <row r="141" spans="1:14" ht="16.5" thickBot="1" x14ac:dyDescent="0.3">
      <c r="A141" s="55" t="s">
        <v>21</v>
      </c>
      <c r="B141" s="45"/>
      <c r="C141" s="6">
        <f>C139</f>
        <v>187</v>
      </c>
      <c r="D141" s="6">
        <f t="shared" ref="D141:N141" si="9">D139</f>
        <v>267</v>
      </c>
      <c r="E141" s="6">
        <f t="shared" si="9"/>
        <v>116</v>
      </c>
      <c r="F141" s="6">
        <f t="shared" si="9"/>
        <v>120</v>
      </c>
      <c r="G141" s="6">
        <f t="shared" si="9"/>
        <v>81</v>
      </c>
      <c r="H141" s="6">
        <f t="shared" si="9"/>
        <v>83</v>
      </c>
      <c r="I141" s="6">
        <f t="shared" si="9"/>
        <v>54</v>
      </c>
      <c r="J141" s="6">
        <f t="shared" si="9"/>
        <v>154</v>
      </c>
      <c r="K141" s="6">
        <f t="shared" si="9"/>
        <v>115</v>
      </c>
      <c r="L141" s="6">
        <f t="shared" si="9"/>
        <v>110</v>
      </c>
      <c r="M141" s="6">
        <f t="shared" si="9"/>
        <v>201</v>
      </c>
      <c r="N141" s="6">
        <f t="shared" si="9"/>
        <v>178</v>
      </c>
    </row>
    <row r="142" spans="1:14" ht="16.5" thickBot="1" x14ac:dyDescent="0.3">
      <c r="A142" s="56" t="s">
        <v>22</v>
      </c>
      <c r="B142" s="45"/>
      <c r="C142" s="57">
        <f>SUM(C139:N139)</f>
        <v>1666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2"/>
    </row>
    <row r="143" spans="1:14" ht="16.5" thickBot="1" x14ac:dyDescent="0.3">
      <c r="A143" s="28"/>
      <c r="B143" s="29"/>
      <c r="C143" s="7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6.5" thickBot="1" x14ac:dyDescent="0.3">
      <c r="A144" s="46" t="s">
        <v>0</v>
      </c>
      <c r="B144" s="47"/>
      <c r="C144" s="64" t="s">
        <v>55</v>
      </c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6"/>
    </row>
    <row r="145" spans="1:14" ht="16.5" thickBot="1" x14ac:dyDescent="0.3">
      <c r="A145" s="44" t="s">
        <v>1</v>
      </c>
      <c r="B145" s="45"/>
      <c r="C145" s="50" t="s">
        <v>42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2"/>
    </row>
    <row r="146" spans="1:14" ht="16.5" thickBot="1" x14ac:dyDescent="0.3">
      <c r="A146" s="44" t="s">
        <v>2</v>
      </c>
      <c r="B146" s="45"/>
      <c r="C146" s="1" t="s">
        <v>5</v>
      </c>
      <c r="D146" s="1" t="s">
        <v>6</v>
      </c>
      <c r="E146" s="1" t="s">
        <v>7</v>
      </c>
      <c r="F146" s="1" t="s">
        <v>8</v>
      </c>
      <c r="G146" s="1" t="s">
        <v>9</v>
      </c>
      <c r="H146" s="1" t="s">
        <v>10</v>
      </c>
      <c r="I146" s="1" t="s">
        <v>11</v>
      </c>
      <c r="J146" s="1" t="s">
        <v>12</v>
      </c>
      <c r="K146" s="1" t="s">
        <v>13</v>
      </c>
      <c r="L146" s="1" t="s">
        <v>14</v>
      </c>
      <c r="M146" s="2" t="s">
        <v>3</v>
      </c>
      <c r="N146" s="2" t="s">
        <v>4</v>
      </c>
    </row>
    <row r="147" spans="1:14" ht="16.5" thickBot="1" x14ac:dyDescent="0.3">
      <c r="A147" s="35" t="s">
        <v>15</v>
      </c>
      <c r="B147" s="19" t="s">
        <v>20</v>
      </c>
      <c r="C147" s="14">
        <v>15</v>
      </c>
      <c r="D147" s="14">
        <v>17</v>
      </c>
      <c r="E147" s="14">
        <v>15</v>
      </c>
      <c r="F147" s="14">
        <v>15</v>
      </c>
      <c r="G147" s="14">
        <v>14</v>
      </c>
      <c r="H147" s="14">
        <v>15</v>
      </c>
      <c r="I147" s="14">
        <v>15</v>
      </c>
      <c r="J147" s="14">
        <v>14</v>
      </c>
      <c r="K147" s="14">
        <v>14</v>
      </c>
      <c r="L147" s="14">
        <v>16</v>
      </c>
      <c r="M147" s="14">
        <v>15</v>
      </c>
      <c r="N147" s="14">
        <v>14</v>
      </c>
    </row>
    <row r="148" spans="1:14" ht="16.5" thickBot="1" x14ac:dyDescent="0.3">
      <c r="A148" s="13"/>
      <c r="B148" s="17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6"/>
    </row>
    <row r="149" spans="1:14" ht="16.5" thickBot="1" x14ac:dyDescent="0.3">
      <c r="A149" s="55" t="s">
        <v>21</v>
      </c>
      <c r="B149" s="45"/>
      <c r="C149" s="6">
        <f>C147</f>
        <v>15</v>
      </c>
      <c r="D149" s="6">
        <f t="shared" ref="D149:N149" si="10">D147</f>
        <v>17</v>
      </c>
      <c r="E149" s="6">
        <f t="shared" si="10"/>
        <v>15</v>
      </c>
      <c r="F149" s="6">
        <f t="shared" si="10"/>
        <v>15</v>
      </c>
      <c r="G149" s="6">
        <f t="shared" si="10"/>
        <v>14</v>
      </c>
      <c r="H149" s="6">
        <f t="shared" si="10"/>
        <v>15</v>
      </c>
      <c r="I149" s="6">
        <f t="shared" si="10"/>
        <v>15</v>
      </c>
      <c r="J149" s="6">
        <f t="shared" si="10"/>
        <v>14</v>
      </c>
      <c r="K149" s="6">
        <f t="shared" si="10"/>
        <v>14</v>
      </c>
      <c r="L149" s="6">
        <f t="shared" si="10"/>
        <v>16</v>
      </c>
      <c r="M149" s="6">
        <f t="shared" si="10"/>
        <v>15</v>
      </c>
      <c r="N149" s="6">
        <f t="shared" si="10"/>
        <v>14</v>
      </c>
    </row>
    <row r="150" spans="1:14" ht="16.5" thickBot="1" x14ac:dyDescent="0.3">
      <c r="A150" s="56" t="s">
        <v>22</v>
      </c>
      <c r="B150" s="45"/>
      <c r="C150" s="57">
        <f>SUM(C147:N147)</f>
        <v>179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2"/>
    </row>
    <row r="151" spans="1:14" ht="16.5" thickBot="1" x14ac:dyDescent="0.3">
      <c r="A151" s="28"/>
      <c r="B151" s="29"/>
      <c r="C151" s="7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ht="16.5" thickBot="1" x14ac:dyDescent="0.3">
      <c r="A152" s="46" t="s">
        <v>0</v>
      </c>
      <c r="B152" s="47"/>
      <c r="C152" s="64" t="s">
        <v>56</v>
      </c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6"/>
    </row>
    <row r="153" spans="1:14" ht="16.5" thickBot="1" x14ac:dyDescent="0.3">
      <c r="A153" s="44" t="s">
        <v>1</v>
      </c>
      <c r="B153" s="45"/>
      <c r="C153" s="50" t="s">
        <v>42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2"/>
    </row>
    <row r="154" spans="1:14" ht="16.5" thickBot="1" x14ac:dyDescent="0.3">
      <c r="A154" s="44" t="s">
        <v>2</v>
      </c>
      <c r="B154" s="45"/>
      <c r="C154" s="1" t="s">
        <v>5</v>
      </c>
      <c r="D154" s="1" t="s">
        <v>6</v>
      </c>
      <c r="E154" s="1" t="s">
        <v>7</v>
      </c>
      <c r="F154" s="1" t="s">
        <v>8</v>
      </c>
      <c r="G154" s="1" t="s">
        <v>9</v>
      </c>
      <c r="H154" s="1" t="s">
        <v>10</v>
      </c>
      <c r="I154" s="1" t="s">
        <v>11</v>
      </c>
      <c r="J154" s="1" t="s">
        <v>12</v>
      </c>
      <c r="K154" s="1" t="s">
        <v>13</v>
      </c>
      <c r="L154" s="1" t="s">
        <v>14</v>
      </c>
      <c r="M154" s="2" t="s">
        <v>3</v>
      </c>
      <c r="N154" s="2" t="s">
        <v>4</v>
      </c>
    </row>
    <row r="155" spans="1:14" ht="16.5" thickBot="1" x14ac:dyDescent="0.3">
      <c r="A155" s="35" t="s">
        <v>15</v>
      </c>
      <c r="B155" s="19" t="s">
        <v>20</v>
      </c>
      <c r="C155" s="14">
        <v>29</v>
      </c>
      <c r="D155" s="14">
        <v>24</v>
      </c>
      <c r="E155" s="14">
        <v>23</v>
      </c>
      <c r="F155" s="14">
        <v>24</v>
      </c>
      <c r="G155" s="14">
        <v>26</v>
      </c>
      <c r="H155" s="14">
        <v>26</v>
      </c>
      <c r="I155" s="14">
        <v>23</v>
      </c>
      <c r="J155" s="14">
        <v>26</v>
      </c>
      <c r="K155" s="14">
        <v>24</v>
      </c>
      <c r="L155" s="14">
        <v>27</v>
      </c>
      <c r="M155" s="14">
        <v>23</v>
      </c>
      <c r="N155" s="14">
        <v>23</v>
      </c>
    </row>
    <row r="156" spans="1:14" ht="16.5" thickBot="1" x14ac:dyDescent="0.3">
      <c r="A156" s="13"/>
      <c r="B156" s="17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6"/>
    </row>
    <row r="157" spans="1:14" ht="16.5" thickBot="1" x14ac:dyDescent="0.3">
      <c r="A157" s="55" t="s">
        <v>21</v>
      </c>
      <c r="B157" s="45"/>
      <c r="C157" s="6">
        <f t="shared" ref="C157:N157" si="11">C155</f>
        <v>29</v>
      </c>
      <c r="D157" s="6">
        <f t="shared" si="11"/>
        <v>24</v>
      </c>
      <c r="E157" s="6">
        <f t="shared" si="11"/>
        <v>23</v>
      </c>
      <c r="F157" s="6">
        <f t="shared" si="11"/>
        <v>24</v>
      </c>
      <c r="G157" s="6">
        <f t="shared" si="11"/>
        <v>26</v>
      </c>
      <c r="H157" s="6">
        <f t="shared" si="11"/>
        <v>26</v>
      </c>
      <c r="I157" s="6">
        <f t="shared" si="11"/>
        <v>23</v>
      </c>
      <c r="J157" s="6">
        <f t="shared" si="11"/>
        <v>26</v>
      </c>
      <c r="K157" s="6">
        <f t="shared" si="11"/>
        <v>24</v>
      </c>
      <c r="L157" s="6">
        <f t="shared" si="11"/>
        <v>27</v>
      </c>
      <c r="M157" s="6">
        <f t="shared" si="11"/>
        <v>23</v>
      </c>
      <c r="N157" s="6">
        <f t="shared" si="11"/>
        <v>23</v>
      </c>
    </row>
    <row r="158" spans="1:14" ht="16.5" thickBot="1" x14ac:dyDescent="0.3">
      <c r="A158" s="56" t="s">
        <v>22</v>
      </c>
      <c r="B158" s="45"/>
      <c r="C158" s="57">
        <f>SUM(C155:N155)</f>
        <v>298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2"/>
    </row>
    <row r="159" spans="1:14" ht="16.5" thickBot="1" x14ac:dyDescent="0.3">
      <c r="A159" s="28"/>
      <c r="B159" s="29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</row>
    <row r="160" spans="1:14" ht="16.5" thickBot="1" x14ac:dyDescent="0.3">
      <c r="A160" s="46" t="s">
        <v>0</v>
      </c>
      <c r="B160" s="47"/>
      <c r="C160" s="64" t="s">
        <v>69</v>
      </c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6"/>
    </row>
    <row r="161" spans="1:14" ht="16.5" thickBot="1" x14ac:dyDescent="0.3">
      <c r="A161" s="44" t="s">
        <v>1</v>
      </c>
      <c r="B161" s="45"/>
      <c r="C161" s="50" t="s">
        <v>26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2"/>
    </row>
    <row r="162" spans="1:14" ht="16.5" thickBot="1" x14ac:dyDescent="0.3">
      <c r="A162" s="44" t="s">
        <v>2</v>
      </c>
      <c r="B162" s="45"/>
      <c r="C162" s="1" t="s">
        <v>5</v>
      </c>
      <c r="D162" s="1" t="s">
        <v>6</v>
      </c>
      <c r="E162" s="1" t="s">
        <v>7</v>
      </c>
      <c r="F162" s="1" t="s">
        <v>8</v>
      </c>
      <c r="G162" s="1" t="s">
        <v>9</v>
      </c>
      <c r="H162" s="1" t="s">
        <v>10</v>
      </c>
      <c r="I162" s="1" t="s">
        <v>11</v>
      </c>
      <c r="J162" s="1" t="s">
        <v>12</v>
      </c>
      <c r="K162" s="1" t="s">
        <v>13</v>
      </c>
      <c r="L162" s="1" t="s">
        <v>14</v>
      </c>
      <c r="M162" s="2" t="s">
        <v>3</v>
      </c>
      <c r="N162" s="2" t="s">
        <v>4</v>
      </c>
    </row>
    <row r="163" spans="1:14" ht="16.5" thickBot="1" x14ac:dyDescent="0.3">
      <c r="A163" s="35" t="s">
        <v>15</v>
      </c>
      <c r="B163" s="19" t="s">
        <v>20</v>
      </c>
      <c r="C163" s="14">
        <v>17</v>
      </c>
      <c r="D163" s="14">
        <v>17</v>
      </c>
      <c r="E163" s="14">
        <v>14</v>
      </c>
      <c r="F163" s="14">
        <v>16</v>
      </c>
      <c r="G163" s="14">
        <v>14</v>
      </c>
      <c r="H163" s="14">
        <v>23</v>
      </c>
      <c r="I163" s="14">
        <v>11</v>
      </c>
      <c r="J163" s="14">
        <v>18</v>
      </c>
      <c r="K163" s="14">
        <v>17</v>
      </c>
      <c r="L163" s="14">
        <v>16</v>
      </c>
      <c r="M163" s="14">
        <v>18</v>
      </c>
      <c r="N163" s="14">
        <v>17</v>
      </c>
    </row>
    <row r="164" spans="1:14" ht="16.5" thickBot="1" x14ac:dyDescent="0.3">
      <c r="A164" s="13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8"/>
    </row>
    <row r="165" spans="1:14" ht="16.5" thickBot="1" x14ac:dyDescent="0.3">
      <c r="A165" s="55" t="s">
        <v>21</v>
      </c>
      <c r="B165" s="45"/>
      <c r="C165" s="36">
        <f>C163</f>
        <v>17</v>
      </c>
      <c r="D165" s="36">
        <f t="shared" ref="D165:N165" si="12">D163</f>
        <v>17</v>
      </c>
      <c r="E165" s="36">
        <f t="shared" si="12"/>
        <v>14</v>
      </c>
      <c r="F165" s="36">
        <f t="shared" si="12"/>
        <v>16</v>
      </c>
      <c r="G165" s="36">
        <f t="shared" si="12"/>
        <v>14</v>
      </c>
      <c r="H165" s="36">
        <f t="shared" si="12"/>
        <v>23</v>
      </c>
      <c r="I165" s="36">
        <f t="shared" si="12"/>
        <v>11</v>
      </c>
      <c r="J165" s="36">
        <f t="shared" si="12"/>
        <v>18</v>
      </c>
      <c r="K165" s="36">
        <f t="shared" si="12"/>
        <v>17</v>
      </c>
      <c r="L165" s="36">
        <f t="shared" si="12"/>
        <v>16</v>
      </c>
      <c r="M165" s="36">
        <f t="shared" si="12"/>
        <v>18</v>
      </c>
      <c r="N165" s="36">
        <f t="shared" si="12"/>
        <v>17</v>
      </c>
    </row>
    <row r="166" spans="1:14" ht="16.5" thickBot="1" x14ac:dyDescent="0.3">
      <c r="A166" s="56" t="s">
        <v>22</v>
      </c>
      <c r="B166" s="45"/>
      <c r="C166" s="67">
        <f>SUM(C163:N163)</f>
        <v>198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5"/>
    </row>
    <row r="167" spans="1:14" x14ac:dyDescent="0.25">
      <c r="A167" s="28"/>
      <c r="B167" s="29"/>
      <c r="C167" s="37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1:14" x14ac:dyDescent="0.25">
      <c r="A168" s="28"/>
      <c r="B168" s="29"/>
      <c r="C168" s="37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x14ac:dyDescent="0.25">
      <c r="A169" s="28"/>
      <c r="B169" s="29"/>
      <c r="C169" s="37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1:14" ht="16.5" thickBot="1" x14ac:dyDescent="0.3">
      <c r="A170" s="28"/>
      <c r="B170" s="29"/>
      <c r="C170" s="7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12">
        <v>5</v>
      </c>
    </row>
    <row r="171" spans="1:14" ht="16.5" thickBot="1" x14ac:dyDescent="0.3">
      <c r="A171" s="46" t="s">
        <v>0</v>
      </c>
      <c r="B171" s="47"/>
      <c r="C171" s="48" t="s">
        <v>57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5"/>
    </row>
    <row r="172" spans="1:14" ht="16.5" thickBot="1" x14ac:dyDescent="0.3">
      <c r="A172" s="44" t="s">
        <v>1</v>
      </c>
      <c r="B172" s="45"/>
      <c r="C172" s="50" t="s">
        <v>42</v>
      </c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2"/>
    </row>
    <row r="173" spans="1:14" ht="16.5" thickBot="1" x14ac:dyDescent="0.3">
      <c r="A173" s="44" t="s">
        <v>2</v>
      </c>
      <c r="B173" s="45"/>
      <c r="C173" s="1" t="s">
        <v>5</v>
      </c>
      <c r="D173" s="1" t="s">
        <v>6</v>
      </c>
      <c r="E173" s="1" t="s">
        <v>7</v>
      </c>
      <c r="F173" s="1" t="s">
        <v>8</v>
      </c>
      <c r="G173" s="1" t="s">
        <v>9</v>
      </c>
      <c r="H173" s="1" t="s">
        <v>10</v>
      </c>
      <c r="I173" s="1" t="s">
        <v>11</v>
      </c>
      <c r="J173" s="1" t="s">
        <v>12</v>
      </c>
      <c r="K173" s="1" t="s">
        <v>13</v>
      </c>
      <c r="L173" s="1" t="s">
        <v>14</v>
      </c>
      <c r="M173" s="2" t="s">
        <v>3</v>
      </c>
      <c r="N173" s="2" t="s">
        <v>4</v>
      </c>
    </row>
    <row r="174" spans="1:14" ht="16.5" thickBot="1" x14ac:dyDescent="0.3">
      <c r="A174" s="53" t="s">
        <v>15</v>
      </c>
      <c r="B174" s="20" t="s">
        <v>17</v>
      </c>
      <c r="C174" s="14">
        <v>119</v>
      </c>
      <c r="D174" s="14">
        <v>122</v>
      </c>
      <c r="E174" s="14">
        <v>115</v>
      </c>
      <c r="F174" s="14">
        <v>115</v>
      </c>
      <c r="G174" s="14">
        <v>79</v>
      </c>
      <c r="H174" s="14">
        <v>61</v>
      </c>
      <c r="I174" s="14">
        <v>79</v>
      </c>
      <c r="J174" s="14">
        <v>71</v>
      </c>
      <c r="K174" s="14">
        <v>68</v>
      </c>
      <c r="L174" s="14">
        <v>75</v>
      </c>
      <c r="M174" s="14">
        <v>114</v>
      </c>
      <c r="N174" s="14">
        <v>155</v>
      </c>
    </row>
    <row r="175" spans="1:14" ht="16.5" thickBot="1" x14ac:dyDescent="0.3">
      <c r="A175" s="54"/>
      <c r="B175" s="19" t="s">
        <v>19</v>
      </c>
      <c r="C175" s="41">
        <v>111</v>
      </c>
      <c r="D175" s="14">
        <v>112</v>
      </c>
      <c r="E175" s="41">
        <v>121</v>
      </c>
      <c r="F175" s="14">
        <v>105</v>
      </c>
      <c r="G175" s="41">
        <v>70</v>
      </c>
      <c r="H175" s="14">
        <v>67</v>
      </c>
      <c r="I175" s="41">
        <v>67</v>
      </c>
      <c r="J175" s="14">
        <v>72</v>
      </c>
      <c r="K175" s="41">
        <v>61</v>
      </c>
      <c r="L175" s="14">
        <v>66</v>
      </c>
      <c r="M175" s="41">
        <v>105</v>
      </c>
      <c r="N175" s="14">
        <v>134</v>
      </c>
    </row>
    <row r="176" spans="1:14" ht="16.5" thickBot="1" x14ac:dyDescent="0.3">
      <c r="A176" s="13"/>
      <c r="B176" s="17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6"/>
    </row>
    <row r="177" spans="1:14" ht="16.5" thickBot="1" x14ac:dyDescent="0.3">
      <c r="A177" s="55" t="s">
        <v>21</v>
      </c>
      <c r="B177" s="45"/>
      <c r="C177" s="6">
        <f>SUM(C174:C175)</f>
        <v>230</v>
      </c>
      <c r="D177" s="6">
        <f t="shared" ref="D177:N177" si="13">SUM(D174:D175)</f>
        <v>234</v>
      </c>
      <c r="E177" s="6">
        <f t="shared" si="13"/>
        <v>236</v>
      </c>
      <c r="F177" s="6">
        <f t="shared" si="13"/>
        <v>220</v>
      </c>
      <c r="G177" s="6">
        <f t="shared" si="13"/>
        <v>149</v>
      </c>
      <c r="H177" s="6">
        <f t="shared" si="13"/>
        <v>128</v>
      </c>
      <c r="I177" s="6">
        <f t="shared" si="13"/>
        <v>146</v>
      </c>
      <c r="J177" s="6">
        <f t="shared" si="13"/>
        <v>143</v>
      </c>
      <c r="K177" s="6">
        <f t="shared" si="13"/>
        <v>129</v>
      </c>
      <c r="L177" s="6">
        <f t="shared" si="13"/>
        <v>141</v>
      </c>
      <c r="M177" s="6">
        <f t="shared" si="13"/>
        <v>219</v>
      </c>
      <c r="N177" s="6">
        <f t="shared" si="13"/>
        <v>289</v>
      </c>
    </row>
    <row r="178" spans="1:14" ht="16.5" thickBot="1" x14ac:dyDescent="0.3">
      <c r="A178" s="56" t="s">
        <v>22</v>
      </c>
      <c r="B178" s="45"/>
      <c r="C178" s="57">
        <f>SUM(C177:N177)</f>
        <v>2264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2"/>
    </row>
    <row r="179" spans="1:14" ht="16.5" thickBot="1" x14ac:dyDescent="0.3">
      <c r="A179" s="28"/>
      <c r="B179" s="29"/>
      <c r="C179" s="7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12"/>
    </row>
    <row r="180" spans="1:14" ht="16.5" thickBot="1" x14ac:dyDescent="0.3">
      <c r="A180" s="46" t="s">
        <v>0</v>
      </c>
      <c r="B180" s="47"/>
      <c r="C180" s="48" t="s">
        <v>58</v>
      </c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5"/>
    </row>
    <row r="181" spans="1:14" ht="16.5" thickBot="1" x14ac:dyDescent="0.3">
      <c r="A181" s="44" t="s">
        <v>1</v>
      </c>
      <c r="B181" s="45"/>
      <c r="C181" s="50" t="s">
        <v>42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2"/>
    </row>
    <row r="182" spans="1:14" ht="16.5" thickBot="1" x14ac:dyDescent="0.3">
      <c r="A182" s="44" t="s">
        <v>2</v>
      </c>
      <c r="B182" s="45"/>
      <c r="C182" s="1" t="s">
        <v>5</v>
      </c>
      <c r="D182" s="1" t="s">
        <v>6</v>
      </c>
      <c r="E182" s="1" t="s">
        <v>7</v>
      </c>
      <c r="F182" s="1" t="s">
        <v>8</v>
      </c>
      <c r="G182" s="1" t="s">
        <v>9</v>
      </c>
      <c r="H182" s="1" t="s">
        <v>10</v>
      </c>
      <c r="I182" s="1" t="s">
        <v>11</v>
      </c>
      <c r="J182" s="1" t="s">
        <v>12</v>
      </c>
      <c r="K182" s="1" t="s">
        <v>13</v>
      </c>
      <c r="L182" s="1" t="s">
        <v>14</v>
      </c>
      <c r="M182" s="2" t="s">
        <v>3</v>
      </c>
      <c r="N182" s="2" t="s">
        <v>4</v>
      </c>
    </row>
    <row r="183" spans="1:14" ht="16.5" thickBot="1" x14ac:dyDescent="0.3">
      <c r="A183" s="53" t="s">
        <v>15</v>
      </c>
      <c r="B183" s="20" t="s">
        <v>17</v>
      </c>
      <c r="C183" s="14">
        <v>130</v>
      </c>
      <c r="D183" s="14">
        <v>145</v>
      </c>
      <c r="E183" s="14">
        <v>140</v>
      </c>
      <c r="F183" s="14">
        <v>139</v>
      </c>
      <c r="G183" s="14">
        <v>84</v>
      </c>
      <c r="H183" s="14">
        <v>58</v>
      </c>
      <c r="I183" s="14">
        <v>66</v>
      </c>
      <c r="J183" s="14">
        <v>59</v>
      </c>
      <c r="K183" s="14">
        <v>51</v>
      </c>
      <c r="L183" s="14">
        <v>99</v>
      </c>
      <c r="M183" s="14">
        <v>139</v>
      </c>
      <c r="N183" s="14">
        <v>166</v>
      </c>
    </row>
    <row r="184" spans="1:14" ht="16.5" thickBot="1" x14ac:dyDescent="0.3">
      <c r="A184" s="54"/>
      <c r="B184" s="19" t="s">
        <v>19</v>
      </c>
      <c r="C184" s="41">
        <v>148</v>
      </c>
      <c r="D184" s="14">
        <v>154</v>
      </c>
      <c r="E184" s="41">
        <v>175</v>
      </c>
      <c r="F184" s="14">
        <v>141</v>
      </c>
      <c r="G184" s="41">
        <v>85</v>
      </c>
      <c r="H184" s="14">
        <v>70</v>
      </c>
      <c r="I184" s="41">
        <v>65</v>
      </c>
      <c r="J184" s="14">
        <v>68</v>
      </c>
      <c r="K184" s="41">
        <v>56</v>
      </c>
      <c r="L184" s="14">
        <v>98</v>
      </c>
      <c r="M184" s="41">
        <v>158</v>
      </c>
      <c r="N184" s="14">
        <v>163</v>
      </c>
    </row>
    <row r="185" spans="1:14" ht="16.5" thickBot="1" x14ac:dyDescent="0.3">
      <c r="A185" s="13"/>
      <c r="B185" s="17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6"/>
    </row>
    <row r="186" spans="1:14" ht="16.5" thickBot="1" x14ac:dyDescent="0.3">
      <c r="A186" s="55" t="s">
        <v>21</v>
      </c>
      <c r="B186" s="45"/>
      <c r="C186" s="6">
        <f>SUM(C183:C184)</f>
        <v>278</v>
      </c>
      <c r="D186" s="6">
        <f t="shared" ref="D186:N186" si="14">SUM(D183:D184)</f>
        <v>299</v>
      </c>
      <c r="E186" s="6">
        <f t="shared" si="14"/>
        <v>315</v>
      </c>
      <c r="F186" s="6">
        <f t="shared" si="14"/>
        <v>280</v>
      </c>
      <c r="G186" s="6">
        <f t="shared" si="14"/>
        <v>169</v>
      </c>
      <c r="H186" s="6">
        <f t="shared" si="14"/>
        <v>128</v>
      </c>
      <c r="I186" s="6">
        <f t="shared" si="14"/>
        <v>131</v>
      </c>
      <c r="J186" s="6">
        <f t="shared" si="14"/>
        <v>127</v>
      </c>
      <c r="K186" s="6">
        <f t="shared" si="14"/>
        <v>107</v>
      </c>
      <c r="L186" s="6">
        <f t="shared" si="14"/>
        <v>197</v>
      </c>
      <c r="M186" s="6">
        <f t="shared" si="14"/>
        <v>297</v>
      </c>
      <c r="N186" s="6">
        <f t="shared" si="14"/>
        <v>329</v>
      </c>
    </row>
    <row r="187" spans="1:14" ht="16.5" thickBot="1" x14ac:dyDescent="0.3">
      <c r="A187" s="56" t="s">
        <v>22</v>
      </c>
      <c r="B187" s="45"/>
      <c r="C187" s="57">
        <f>SUM(C186:N186)</f>
        <v>2657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2"/>
    </row>
    <row r="188" spans="1:14" ht="16.5" thickBot="1" x14ac:dyDescent="0.3">
      <c r="A188" s="28"/>
      <c r="B188" s="29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12"/>
    </row>
    <row r="189" spans="1:14" ht="16.5" thickBot="1" x14ac:dyDescent="0.3">
      <c r="A189" s="46" t="s">
        <v>0</v>
      </c>
      <c r="B189" s="47"/>
      <c r="C189" s="48" t="s">
        <v>59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5"/>
    </row>
    <row r="190" spans="1:14" ht="16.5" thickBot="1" x14ac:dyDescent="0.3">
      <c r="A190" s="44" t="s">
        <v>1</v>
      </c>
      <c r="B190" s="45"/>
      <c r="C190" s="50" t="s">
        <v>42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2"/>
    </row>
    <row r="191" spans="1:14" ht="16.5" thickBot="1" x14ac:dyDescent="0.3">
      <c r="A191" s="44" t="s">
        <v>2</v>
      </c>
      <c r="B191" s="45"/>
      <c r="C191" s="1" t="s">
        <v>5</v>
      </c>
      <c r="D191" s="1" t="s">
        <v>6</v>
      </c>
      <c r="E191" s="1" t="s">
        <v>7</v>
      </c>
      <c r="F191" s="1" t="s">
        <v>8</v>
      </c>
      <c r="G191" s="1" t="s">
        <v>9</v>
      </c>
      <c r="H191" s="1" t="s">
        <v>10</v>
      </c>
      <c r="I191" s="1" t="s">
        <v>11</v>
      </c>
      <c r="J191" s="1" t="s">
        <v>12</v>
      </c>
      <c r="K191" s="1" t="s">
        <v>13</v>
      </c>
      <c r="L191" s="1" t="s">
        <v>14</v>
      </c>
      <c r="M191" s="2" t="s">
        <v>3</v>
      </c>
      <c r="N191" s="2" t="s">
        <v>4</v>
      </c>
    </row>
    <row r="192" spans="1:14" ht="16.5" thickBot="1" x14ac:dyDescent="0.3">
      <c r="A192" s="53" t="s">
        <v>15</v>
      </c>
      <c r="B192" s="20" t="s">
        <v>17</v>
      </c>
      <c r="C192" s="14">
        <v>179</v>
      </c>
      <c r="D192" s="14">
        <v>196</v>
      </c>
      <c r="E192" s="14">
        <v>190</v>
      </c>
      <c r="F192" s="14">
        <v>191</v>
      </c>
      <c r="G192" s="14">
        <v>102</v>
      </c>
      <c r="H192" s="14">
        <v>67</v>
      </c>
      <c r="I192" s="14">
        <v>76</v>
      </c>
      <c r="J192" s="14">
        <v>80</v>
      </c>
      <c r="K192" s="14">
        <v>70</v>
      </c>
      <c r="L192" s="14">
        <v>146</v>
      </c>
      <c r="M192" s="14">
        <v>196</v>
      </c>
      <c r="N192" s="14">
        <v>232</v>
      </c>
    </row>
    <row r="193" spans="1:14" ht="16.5" thickBot="1" x14ac:dyDescent="0.3">
      <c r="A193" s="54"/>
      <c r="B193" s="19" t="s">
        <v>19</v>
      </c>
      <c r="C193" s="41">
        <v>202</v>
      </c>
      <c r="D193" s="14">
        <v>210</v>
      </c>
      <c r="E193" s="41">
        <v>235</v>
      </c>
      <c r="F193" s="14">
        <v>200</v>
      </c>
      <c r="G193" s="41">
        <v>106</v>
      </c>
      <c r="H193" s="14">
        <v>81</v>
      </c>
      <c r="I193" s="41">
        <v>76</v>
      </c>
      <c r="J193" s="14">
        <v>92</v>
      </c>
      <c r="K193" s="41">
        <v>78</v>
      </c>
      <c r="L193" s="14">
        <v>148</v>
      </c>
      <c r="M193" s="41">
        <v>230</v>
      </c>
      <c r="N193" s="14">
        <v>228</v>
      </c>
    </row>
    <row r="194" spans="1:14" ht="16.5" thickBot="1" x14ac:dyDescent="0.3">
      <c r="A194" s="13"/>
      <c r="B194" s="17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6"/>
    </row>
    <row r="195" spans="1:14" ht="16.5" thickBot="1" x14ac:dyDescent="0.3">
      <c r="A195" s="55" t="s">
        <v>21</v>
      </c>
      <c r="B195" s="45"/>
      <c r="C195" s="6">
        <f>SUM(C192:C193)</f>
        <v>381</v>
      </c>
      <c r="D195" s="6">
        <f t="shared" ref="D195:N195" si="15">SUM(D192:D193)</f>
        <v>406</v>
      </c>
      <c r="E195" s="6">
        <f t="shared" si="15"/>
        <v>425</v>
      </c>
      <c r="F195" s="6">
        <f t="shared" si="15"/>
        <v>391</v>
      </c>
      <c r="G195" s="6">
        <f t="shared" si="15"/>
        <v>208</v>
      </c>
      <c r="H195" s="6">
        <f t="shared" si="15"/>
        <v>148</v>
      </c>
      <c r="I195" s="6">
        <f t="shared" si="15"/>
        <v>152</v>
      </c>
      <c r="J195" s="6">
        <f t="shared" si="15"/>
        <v>172</v>
      </c>
      <c r="K195" s="6">
        <f t="shared" si="15"/>
        <v>148</v>
      </c>
      <c r="L195" s="6">
        <f t="shared" si="15"/>
        <v>294</v>
      </c>
      <c r="M195" s="6">
        <f t="shared" si="15"/>
        <v>426</v>
      </c>
      <c r="N195" s="6">
        <f t="shared" si="15"/>
        <v>460</v>
      </c>
    </row>
    <row r="196" spans="1:14" ht="16.5" thickBot="1" x14ac:dyDescent="0.3">
      <c r="A196" s="56" t="s">
        <v>22</v>
      </c>
      <c r="B196" s="45"/>
      <c r="C196" s="57">
        <f>SUM(C195:N195)</f>
        <v>3611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2"/>
    </row>
    <row r="197" spans="1:14" ht="16.5" thickBot="1" x14ac:dyDescent="0.3">
      <c r="A197" s="28"/>
      <c r="B197" s="29"/>
      <c r="C197" s="7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6.5" thickBot="1" x14ac:dyDescent="0.3">
      <c r="A198" s="46" t="s">
        <v>0</v>
      </c>
      <c r="B198" s="47"/>
      <c r="C198" s="48" t="s">
        <v>60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5"/>
    </row>
    <row r="199" spans="1:14" ht="16.5" thickBot="1" x14ac:dyDescent="0.3">
      <c r="A199" s="44" t="s">
        <v>1</v>
      </c>
      <c r="B199" s="45"/>
      <c r="C199" s="50" t="s">
        <v>31</v>
      </c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2"/>
    </row>
    <row r="200" spans="1:14" ht="16.5" thickBot="1" x14ac:dyDescent="0.3">
      <c r="A200" s="44" t="s">
        <v>2</v>
      </c>
      <c r="B200" s="45"/>
      <c r="C200" s="1" t="s">
        <v>5</v>
      </c>
      <c r="D200" s="1" t="s">
        <v>6</v>
      </c>
      <c r="E200" s="1" t="s">
        <v>7</v>
      </c>
      <c r="F200" s="1" t="s">
        <v>8</v>
      </c>
      <c r="G200" s="1" t="s">
        <v>9</v>
      </c>
      <c r="H200" s="1" t="s">
        <v>10</v>
      </c>
      <c r="I200" s="1" t="s">
        <v>11</v>
      </c>
      <c r="J200" s="1" t="s">
        <v>12</v>
      </c>
      <c r="K200" s="1" t="s">
        <v>13</v>
      </c>
      <c r="L200" s="1" t="s">
        <v>14</v>
      </c>
      <c r="M200" s="2" t="s">
        <v>3</v>
      </c>
      <c r="N200" s="2" t="s">
        <v>4</v>
      </c>
    </row>
    <row r="201" spans="1:14" ht="16.5" thickBot="1" x14ac:dyDescent="0.3">
      <c r="A201" s="35" t="s">
        <v>15</v>
      </c>
      <c r="B201" s="19" t="s">
        <v>20</v>
      </c>
      <c r="C201" s="14">
        <v>282</v>
      </c>
      <c r="D201" s="14">
        <v>284</v>
      </c>
      <c r="E201" s="14">
        <v>282</v>
      </c>
      <c r="F201" s="14">
        <v>263</v>
      </c>
      <c r="G201" s="14">
        <v>176</v>
      </c>
      <c r="H201" s="14">
        <v>153</v>
      </c>
      <c r="I201" s="14">
        <v>164</v>
      </c>
      <c r="J201" s="14">
        <v>164</v>
      </c>
      <c r="K201" s="14">
        <v>135</v>
      </c>
      <c r="L201" s="14">
        <v>224</v>
      </c>
      <c r="M201" s="14">
        <v>303</v>
      </c>
      <c r="N201" s="14">
        <v>300</v>
      </c>
    </row>
    <row r="202" spans="1:14" ht="16.5" thickBot="1" x14ac:dyDescent="0.3">
      <c r="A202" s="13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8"/>
    </row>
    <row r="203" spans="1:14" ht="16.5" thickBot="1" x14ac:dyDescent="0.3">
      <c r="A203" s="55" t="s">
        <v>21</v>
      </c>
      <c r="B203" s="45"/>
      <c r="C203" s="36">
        <f>C201</f>
        <v>282</v>
      </c>
      <c r="D203" s="36">
        <f t="shared" ref="D203:N203" si="16">D201</f>
        <v>284</v>
      </c>
      <c r="E203" s="36">
        <f t="shared" si="16"/>
        <v>282</v>
      </c>
      <c r="F203" s="36">
        <f t="shared" si="16"/>
        <v>263</v>
      </c>
      <c r="G203" s="36">
        <f t="shared" si="16"/>
        <v>176</v>
      </c>
      <c r="H203" s="36">
        <f t="shared" si="16"/>
        <v>153</v>
      </c>
      <c r="I203" s="36">
        <f t="shared" si="16"/>
        <v>164</v>
      </c>
      <c r="J203" s="36">
        <f t="shared" si="16"/>
        <v>164</v>
      </c>
      <c r="K203" s="36">
        <f t="shared" si="16"/>
        <v>135</v>
      </c>
      <c r="L203" s="36">
        <f t="shared" si="16"/>
        <v>224</v>
      </c>
      <c r="M203" s="36">
        <f t="shared" si="16"/>
        <v>303</v>
      </c>
      <c r="N203" s="36">
        <f t="shared" si="16"/>
        <v>300</v>
      </c>
    </row>
    <row r="204" spans="1:14" ht="16.5" thickBot="1" x14ac:dyDescent="0.3">
      <c r="A204" s="56" t="s">
        <v>22</v>
      </c>
      <c r="B204" s="45"/>
      <c r="C204" s="67">
        <f>SUM(C201:N201)</f>
        <v>2730</v>
      </c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5"/>
    </row>
    <row r="205" spans="1:14" ht="16.5" thickBot="1" x14ac:dyDescent="0.3">
      <c r="A205" s="28"/>
      <c r="B205" s="29"/>
      <c r="C205" s="37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12">
        <v>6</v>
      </c>
    </row>
    <row r="206" spans="1:14" ht="16.5" thickBot="1" x14ac:dyDescent="0.3">
      <c r="A206" s="46" t="s">
        <v>0</v>
      </c>
      <c r="B206" s="47"/>
      <c r="C206" s="48" t="s">
        <v>61</v>
      </c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5"/>
    </row>
    <row r="207" spans="1:14" ht="16.5" thickBot="1" x14ac:dyDescent="0.3">
      <c r="A207" s="44" t="s">
        <v>1</v>
      </c>
      <c r="B207" s="45"/>
      <c r="C207" s="50" t="s">
        <v>31</v>
      </c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2"/>
    </row>
    <row r="208" spans="1:14" ht="16.5" thickBot="1" x14ac:dyDescent="0.3">
      <c r="A208" s="44" t="s">
        <v>2</v>
      </c>
      <c r="B208" s="45"/>
      <c r="C208" s="1" t="s">
        <v>5</v>
      </c>
      <c r="D208" s="1" t="s">
        <v>6</v>
      </c>
      <c r="E208" s="1" t="s">
        <v>7</v>
      </c>
      <c r="F208" s="1" t="s">
        <v>8</v>
      </c>
      <c r="G208" s="1" t="s">
        <v>9</v>
      </c>
      <c r="H208" s="1" t="s">
        <v>10</v>
      </c>
      <c r="I208" s="1" t="s">
        <v>11</v>
      </c>
      <c r="J208" s="1" t="s">
        <v>12</v>
      </c>
      <c r="K208" s="1" t="s">
        <v>13</v>
      </c>
      <c r="L208" s="1" t="s">
        <v>14</v>
      </c>
      <c r="M208" s="2" t="s">
        <v>3</v>
      </c>
      <c r="N208" s="2" t="s">
        <v>4</v>
      </c>
    </row>
    <row r="209" spans="1:14" ht="16.5" thickBot="1" x14ac:dyDescent="0.3">
      <c r="A209" s="35" t="s">
        <v>15</v>
      </c>
      <c r="B209" s="19" t="s">
        <v>20</v>
      </c>
      <c r="C209" s="14">
        <v>283</v>
      </c>
      <c r="D209" s="14">
        <v>303</v>
      </c>
      <c r="E209" s="14">
        <v>300</v>
      </c>
      <c r="F209" s="14">
        <v>260</v>
      </c>
      <c r="G209" s="14">
        <v>165</v>
      </c>
      <c r="H209" s="14">
        <v>128</v>
      </c>
      <c r="I209" s="14">
        <v>130</v>
      </c>
      <c r="J209" s="14">
        <v>149</v>
      </c>
      <c r="K209" s="14">
        <v>125</v>
      </c>
      <c r="L209" s="14">
        <v>213</v>
      </c>
      <c r="M209" s="14">
        <v>323</v>
      </c>
      <c r="N209" s="14">
        <v>354</v>
      </c>
    </row>
    <row r="210" spans="1:14" ht="16.5" thickBot="1" x14ac:dyDescent="0.3">
      <c r="A210" s="13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8"/>
    </row>
    <row r="211" spans="1:14" ht="16.5" thickBot="1" x14ac:dyDescent="0.3">
      <c r="A211" s="55" t="s">
        <v>21</v>
      </c>
      <c r="B211" s="45"/>
      <c r="C211" s="36">
        <f>C209</f>
        <v>283</v>
      </c>
      <c r="D211" s="36">
        <f t="shared" ref="D211:N211" si="17">D209</f>
        <v>303</v>
      </c>
      <c r="E211" s="36">
        <f t="shared" si="17"/>
        <v>300</v>
      </c>
      <c r="F211" s="36">
        <f t="shared" si="17"/>
        <v>260</v>
      </c>
      <c r="G211" s="36">
        <f t="shared" si="17"/>
        <v>165</v>
      </c>
      <c r="H211" s="36">
        <f t="shared" si="17"/>
        <v>128</v>
      </c>
      <c r="I211" s="36">
        <f t="shared" si="17"/>
        <v>130</v>
      </c>
      <c r="J211" s="36">
        <f t="shared" si="17"/>
        <v>149</v>
      </c>
      <c r="K211" s="36">
        <f t="shared" si="17"/>
        <v>125</v>
      </c>
      <c r="L211" s="36">
        <f t="shared" si="17"/>
        <v>213</v>
      </c>
      <c r="M211" s="36">
        <f t="shared" si="17"/>
        <v>323</v>
      </c>
      <c r="N211" s="36">
        <f t="shared" si="17"/>
        <v>354</v>
      </c>
    </row>
    <row r="212" spans="1:14" ht="16.5" thickBot="1" x14ac:dyDescent="0.3">
      <c r="A212" s="56" t="s">
        <v>22</v>
      </c>
      <c r="B212" s="45"/>
      <c r="C212" s="67">
        <f>SUM(C209:N209)</f>
        <v>2733</v>
      </c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5"/>
    </row>
    <row r="213" spans="1:14" ht="16.5" thickBot="1" x14ac:dyDescent="0.3">
      <c r="A213" s="28"/>
      <c r="B213" s="29"/>
      <c r="C213" s="37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ht="16.5" thickBot="1" x14ac:dyDescent="0.3">
      <c r="A214" s="46" t="s">
        <v>0</v>
      </c>
      <c r="B214" s="47"/>
      <c r="C214" s="48" t="s">
        <v>62</v>
      </c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5"/>
    </row>
    <row r="215" spans="1:14" ht="16.5" thickBot="1" x14ac:dyDescent="0.3">
      <c r="A215" s="44" t="s">
        <v>1</v>
      </c>
      <c r="B215" s="45"/>
      <c r="C215" s="50" t="s">
        <v>31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2"/>
    </row>
    <row r="216" spans="1:14" ht="16.5" thickBot="1" x14ac:dyDescent="0.3">
      <c r="A216" s="44" t="s">
        <v>2</v>
      </c>
      <c r="B216" s="45"/>
      <c r="C216" s="1" t="s">
        <v>5</v>
      </c>
      <c r="D216" s="1" t="s">
        <v>6</v>
      </c>
      <c r="E216" s="1" t="s">
        <v>7</v>
      </c>
      <c r="F216" s="1" t="s">
        <v>8</v>
      </c>
      <c r="G216" s="1" t="s">
        <v>9</v>
      </c>
      <c r="H216" s="1" t="s">
        <v>10</v>
      </c>
      <c r="I216" s="1" t="s">
        <v>11</v>
      </c>
      <c r="J216" s="1" t="s">
        <v>12</v>
      </c>
      <c r="K216" s="1" t="s">
        <v>13</v>
      </c>
      <c r="L216" s="1" t="s">
        <v>14</v>
      </c>
      <c r="M216" s="2" t="s">
        <v>3</v>
      </c>
      <c r="N216" s="2" t="s">
        <v>4</v>
      </c>
    </row>
    <row r="217" spans="1:14" ht="16.5" thickBot="1" x14ac:dyDescent="0.3">
      <c r="A217" s="35" t="s">
        <v>15</v>
      </c>
      <c r="B217" s="19" t="s">
        <v>20</v>
      </c>
      <c r="C217" s="14">
        <v>331</v>
      </c>
      <c r="D217" s="14">
        <v>359</v>
      </c>
      <c r="E217" s="14">
        <v>378</v>
      </c>
      <c r="F217" s="14">
        <v>362</v>
      </c>
      <c r="G217" s="14">
        <v>227</v>
      </c>
      <c r="H217" s="14">
        <v>267</v>
      </c>
      <c r="I217" s="14">
        <v>272</v>
      </c>
      <c r="J217" s="14">
        <v>271</v>
      </c>
      <c r="K217" s="14">
        <v>248</v>
      </c>
      <c r="L217" s="14">
        <v>324</v>
      </c>
      <c r="M217" s="14">
        <v>387</v>
      </c>
      <c r="N217" s="14">
        <v>407</v>
      </c>
    </row>
    <row r="218" spans="1:14" ht="16.5" thickBot="1" x14ac:dyDescent="0.3">
      <c r="A218" s="13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8"/>
    </row>
    <row r="219" spans="1:14" ht="16.5" thickBot="1" x14ac:dyDescent="0.3">
      <c r="A219" s="55" t="s">
        <v>21</v>
      </c>
      <c r="B219" s="45"/>
      <c r="C219" s="36">
        <f>C217</f>
        <v>331</v>
      </c>
      <c r="D219" s="36">
        <f t="shared" ref="D219:N219" si="18">D217</f>
        <v>359</v>
      </c>
      <c r="E219" s="36">
        <f t="shared" si="18"/>
        <v>378</v>
      </c>
      <c r="F219" s="36">
        <f t="shared" si="18"/>
        <v>362</v>
      </c>
      <c r="G219" s="36">
        <f t="shared" si="18"/>
        <v>227</v>
      </c>
      <c r="H219" s="36">
        <f t="shared" si="18"/>
        <v>267</v>
      </c>
      <c r="I219" s="36">
        <f t="shared" si="18"/>
        <v>272</v>
      </c>
      <c r="J219" s="36">
        <f t="shared" si="18"/>
        <v>271</v>
      </c>
      <c r="K219" s="36">
        <f t="shared" si="18"/>
        <v>248</v>
      </c>
      <c r="L219" s="36">
        <f t="shared" si="18"/>
        <v>324</v>
      </c>
      <c r="M219" s="36">
        <f t="shared" si="18"/>
        <v>387</v>
      </c>
      <c r="N219" s="36">
        <f t="shared" si="18"/>
        <v>407</v>
      </c>
    </row>
    <row r="220" spans="1:14" ht="16.5" thickBot="1" x14ac:dyDescent="0.3">
      <c r="A220" s="56" t="s">
        <v>22</v>
      </c>
      <c r="B220" s="45"/>
      <c r="C220" s="67">
        <f>SUM(C217:N217)</f>
        <v>3833</v>
      </c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5"/>
    </row>
    <row r="221" spans="1:14" ht="16.5" thickBot="1" x14ac:dyDescent="0.3">
      <c r="A221" s="28"/>
      <c r="B221" s="29"/>
      <c r="C221" s="37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ht="16.5" thickBot="1" x14ac:dyDescent="0.3">
      <c r="A222" s="46" t="s">
        <v>0</v>
      </c>
      <c r="B222" s="47"/>
      <c r="C222" s="48" t="s">
        <v>63</v>
      </c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5"/>
    </row>
    <row r="223" spans="1:14" ht="16.5" thickBot="1" x14ac:dyDescent="0.3">
      <c r="A223" s="44" t="s">
        <v>1</v>
      </c>
      <c r="B223" s="45"/>
      <c r="C223" s="50" t="s">
        <v>31</v>
      </c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2"/>
    </row>
    <row r="224" spans="1:14" ht="16.5" thickBot="1" x14ac:dyDescent="0.3">
      <c r="A224" s="44" t="s">
        <v>2</v>
      </c>
      <c r="B224" s="45"/>
      <c r="C224" s="1" t="s">
        <v>5</v>
      </c>
      <c r="D224" s="1" t="s">
        <v>6</v>
      </c>
      <c r="E224" s="1" t="s">
        <v>7</v>
      </c>
      <c r="F224" s="1" t="s">
        <v>8</v>
      </c>
      <c r="G224" s="1" t="s">
        <v>9</v>
      </c>
      <c r="H224" s="1" t="s">
        <v>10</v>
      </c>
      <c r="I224" s="1" t="s">
        <v>11</v>
      </c>
      <c r="J224" s="1" t="s">
        <v>12</v>
      </c>
      <c r="K224" s="1" t="s">
        <v>13</v>
      </c>
      <c r="L224" s="1" t="s">
        <v>14</v>
      </c>
      <c r="M224" s="2" t="s">
        <v>3</v>
      </c>
      <c r="N224" s="2" t="s">
        <v>4</v>
      </c>
    </row>
    <row r="225" spans="1:14" ht="16.5" thickBot="1" x14ac:dyDescent="0.3">
      <c r="A225" s="53" t="s">
        <v>15</v>
      </c>
      <c r="B225" s="20" t="s">
        <v>17</v>
      </c>
      <c r="C225" s="14">
        <v>111</v>
      </c>
      <c r="D225" s="14">
        <v>123</v>
      </c>
      <c r="E225" s="14">
        <v>122</v>
      </c>
      <c r="F225" s="14">
        <v>121</v>
      </c>
      <c r="G225" s="14">
        <v>67</v>
      </c>
      <c r="H225" s="14">
        <v>46</v>
      </c>
      <c r="I225" s="14">
        <v>55</v>
      </c>
      <c r="J225" s="14">
        <v>61</v>
      </c>
      <c r="K225" s="14">
        <v>48</v>
      </c>
      <c r="L225" s="14">
        <v>87</v>
      </c>
      <c r="M225" s="14">
        <v>117</v>
      </c>
      <c r="N225" s="14">
        <v>143</v>
      </c>
    </row>
    <row r="226" spans="1:14" ht="16.5" thickBot="1" x14ac:dyDescent="0.3">
      <c r="A226" s="54"/>
      <c r="B226" s="19" t="s">
        <v>19</v>
      </c>
      <c r="C226" s="41">
        <v>125</v>
      </c>
      <c r="D226" s="14">
        <v>131</v>
      </c>
      <c r="E226" s="41">
        <v>148</v>
      </c>
      <c r="F226" s="14">
        <v>127</v>
      </c>
      <c r="G226" s="41">
        <v>70</v>
      </c>
      <c r="H226" s="14">
        <v>56</v>
      </c>
      <c r="I226" s="41">
        <v>53</v>
      </c>
      <c r="J226" s="14">
        <v>69</v>
      </c>
      <c r="K226" s="41">
        <v>51</v>
      </c>
      <c r="L226" s="14">
        <v>87</v>
      </c>
      <c r="M226" s="41">
        <v>137</v>
      </c>
      <c r="N226" s="14">
        <v>141</v>
      </c>
    </row>
    <row r="227" spans="1:14" ht="16.5" thickBot="1" x14ac:dyDescent="0.3">
      <c r="A227" s="13"/>
      <c r="B227" s="17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6"/>
    </row>
    <row r="228" spans="1:14" ht="16.5" thickBot="1" x14ac:dyDescent="0.3">
      <c r="A228" s="55" t="s">
        <v>21</v>
      </c>
      <c r="B228" s="45"/>
      <c r="C228" s="6">
        <f>SUM(C225:C226)</f>
        <v>236</v>
      </c>
      <c r="D228" s="6">
        <f t="shared" ref="D228:N228" si="19">SUM(D225:D226)</f>
        <v>254</v>
      </c>
      <c r="E228" s="6">
        <f t="shared" si="19"/>
        <v>270</v>
      </c>
      <c r="F228" s="6">
        <f t="shared" si="19"/>
        <v>248</v>
      </c>
      <c r="G228" s="6">
        <f t="shared" si="19"/>
        <v>137</v>
      </c>
      <c r="H228" s="6">
        <f t="shared" si="19"/>
        <v>102</v>
      </c>
      <c r="I228" s="6">
        <f t="shared" si="19"/>
        <v>108</v>
      </c>
      <c r="J228" s="6">
        <f t="shared" si="19"/>
        <v>130</v>
      </c>
      <c r="K228" s="6">
        <f t="shared" si="19"/>
        <v>99</v>
      </c>
      <c r="L228" s="6">
        <f t="shared" si="19"/>
        <v>174</v>
      </c>
      <c r="M228" s="6">
        <f t="shared" si="19"/>
        <v>254</v>
      </c>
      <c r="N228" s="6">
        <f t="shared" si="19"/>
        <v>284</v>
      </c>
    </row>
    <row r="229" spans="1:14" ht="16.5" thickBot="1" x14ac:dyDescent="0.3">
      <c r="A229" s="56" t="s">
        <v>22</v>
      </c>
      <c r="B229" s="45"/>
      <c r="C229" s="57">
        <f>SUM(C228:N228)</f>
        <v>2296</v>
      </c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2"/>
    </row>
    <row r="230" spans="1:14" x14ac:dyDescent="0.25">
      <c r="A230" s="28"/>
      <c r="B230" s="29"/>
      <c r="C230" s="7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8.75" x14ac:dyDescent="0.3">
      <c r="A231" s="58" t="s">
        <v>30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</row>
    <row r="232" spans="1:14" ht="19.5" thickBot="1" x14ac:dyDescent="0.3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3" spans="1:14" ht="16.5" thickBot="1" x14ac:dyDescent="0.3">
      <c r="A233" s="46" t="s">
        <v>0</v>
      </c>
      <c r="B233" s="47"/>
      <c r="C233" s="64" t="s">
        <v>64</v>
      </c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6"/>
    </row>
    <row r="234" spans="1:14" ht="16.5" thickBot="1" x14ac:dyDescent="0.3">
      <c r="A234" s="44" t="s">
        <v>1</v>
      </c>
      <c r="B234" s="45"/>
      <c r="C234" s="50" t="s">
        <v>31</v>
      </c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2"/>
    </row>
    <row r="235" spans="1:14" ht="16.5" thickBot="1" x14ac:dyDescent="0.3">
      <c r="A235" s="44" t="s">
        <v>2</v>
      </c>
      <c r="B235" s="45"/>
      <c r="C235" s="1" t="s">
        <v>5</v>
      </c>
      <c r="D235" s="1" t="s">
        <v>6</v>
      </c>
      <c r="E235" s="1" t="s">
        <v>7</v>
      </c>
      <c r="F235" s="1" t="s">
        <v>8</v>
      </c>
      <c r="G235" s="1" t="s">
        <v>9</v>
      </c>
      <c r="H235" s="1" t="s">
        <v>10</v>
      </c>
      <c r="I235" s="1" t="s">
        <v>11</v>
      </c>
      <c r="J235" s="1" t="s">
        <v>12</v>
      </c>
      <c r="K235" s="1" t="s">
        <v>13</v>
      </c>
      <c r="L235" s="1" t="s">
        <v>14</v>
      </c>
      <c r="M235" s="2" t="s">
        <v>3</v>
      </c>
      <c r="N235" s="2" t="s">
        <v>4</v>
      </c>
    </row>
    <row r="236" spans="1:14" ht="16.5" thickBot="1" x14ac:dyDescent="0.3">
      <c r="A236" s="35" t="s">
        <v>15</v>
      </c>
      <c r="B236" s="19" t="s">
        <v>20</v>
      </c>
      <c r="C236" s="14">
        <v>7</v>
      </c>
      <c r="D236" s="14">
        <v>7</v>
      </c>
      <c r="E236" s="14">
        <v>7</v>
      </c>
      <c r="F236" s="14">
        <v>7</v>
      </c>
      <c r="G236" s="14">
        <v>7</v>
      </c>
      <c r="H236" s="14">
        <v>7</v>
      </c>
      <c r="I236" s="14">
        <v>7</v>
      </c>
      <c r="J236" s="14">
        <v>7</v>
      </c>
      <c r="K236" s="14">
        <v>7</v>
      </c>
      <c r="L236" s="14">
        <v>7</v>
      </c>
      <c r="M236" s="14">
        <v>7</v>
      </c>
      <c r="N236" s="14">
        <v>7</v>
      </c>
    </row>
    <row r="237" spans="1:14" ht="16.5" thickBot="1" x14ac:dyDescent="0.3">
      <c r="A237" s="13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8"/>
    </row>
    <row r="238" spans="1:14" ht="16.5" thickBot="1" x14ac:dyDescent="0.3">
      <c r="A238" s="55" t="s">
        <v>21</v>
      </c>
      <c r="B238" s="45"/>
      <c r="C238" s="36">
        <f>C236</f>
        <v>7</v>
      </c>
      <c r="D238" s="36">
        <f t="shared" ref="D238:N238" si="20">D236</f>
        <v>7</v>
      </c>
      <c r="E238" s="36">
        <f t="shared" si="20"/>
        <v>7</v>
      </c>
      <c r="F238" s="36">
        <f t="shared" si="20"/>
        <v>7</v>
      </c>
      <c r="G238" s="36">
        <f t="shared" si="20"/>
        <v>7</v>
      </c>
      <c r="H238" s="36">
        <f t="shared" si="20"/>
        <v>7</v>
      </c>
      <c r="I238" s="36">
        <f t="shared" si="20"/>
        <v>7</v>
      </c>
      <c r="J238" s="36">
        <f t="shared" si="20"/>
        <v>7</v>
      </c>
      <c r="K238" s="36">
        <f t="shared" si="20"/>
        <v>7</v>
      </c>
      <c r="L238" s="36">
        <f t="shared" si="20"/>
        <v>7</v>
      </c>
      <c r="M238" s="36">
        <f t="shared" si="20"/>
        <v>7</v>
      </c>
      <c r="N238" s="36">
        <f t="shared" si="20"/>
        <v>7</v>
      </c>
    </row>
    <row r="239" spans="1:14" ht="16.5" thickBot="1" x14ac:dyDescent="0.3">
      <c r="A239" s="56" t="s">
        <v>22</v>
      </c>
      <c r="B239" s="45"/>
      <c r="C239" s="67">
        <f>SUM(C236:N236)</f>
        <v>84</v>
      </c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5"/>
    </row>
    <row r="240" spans="1:14" ht="16.5" thickBot="1" x14ac:dyDescent="0.3">
      <c r="A240" s="28"/>
      <c r="B240" s="29"/>
      <c r="C240" s="37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12">
        <v>7</v>
      </c>
    </row>
    <row r="241" spans="1:14" ht="16.5" thickBot="1" x14ac:dyDescent="0.3">
      <c r="A241" s="46" t="s">
        <v>0</v>
      </c>
      <c r="B241" s="47"/>
      <c r="C241" s="64" t="s">
        <v>70</v>
      </c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6"/>
    </row>
    <row r="242" spans="1:14" ht="16.5" thickBot="1" x14ac:dyDescent="0.3">
      <c r="A242" s="44" t="s">
        <v>1</v>
      </c>
      <c r="B242" s="45"/>
      <c r="C242" s="50" t="s">
        <v>23</v>
      </c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2"/>
    </row>
    <row r="243" spans="1:14" ht="16.5" thickBot="1" x14ac:dyDescent="0.3">
      <c r="A243" s="44" t="s">
        <v>2</v>
      </c>
      <c r="B243" s="45"/>
      <c r="C243" s="1" t="s">
        <v>5</v>
      </c>
      <c r="D243" s="1" t="s">
        <v>6</v>
      </c>
      <c r="E243" s="1" t="s">
        <v>7</v>
      </c>
      <c r="F243" s="1" t="s">
        <v>8</v>
      </c>
      <c r="G243" s="1" t="s">
        <v>9</v>
      </c>
      <c r="H243" s="1" t="s">
        <v>10</v>
      </c>
      <c r="I243" s="1" t="s">
        <v>11</v>
      </c>
      <c r="J243" s="1" t="s">
        <v>12</v>
      </c>
      <c r="K243" s="1" t="s">
        <v>13</v>
      </c>
      <c r="L243" s="1" t="s">
        <v>14</v>
      </c>
      <c r="M243" s="2" t="s">
        <v>3</v>
      </c>
      <c r="N243" s="2" t="s">
        <v>4</v>
      </c>
    </row>
    <row r="244" spans="1:14" ht="16.5" thickBot="1" x14ac:dyDescent="0.3">
      <c r="A244" s="35" t="s">
        <v>15</v>
      </c>
      <c r="B244" s="19" t="s">
        <v>20</v>
      </c>
      <c r="C244" s="14">
        <v>14</v>
      </c>
      <c r="D244" s="14">
        <v>14</v>
      </c>
      <c r="E244" s="14">
        <v>14</v>
      </c>
      <c r="F244" s="14">
        <v>14</v>
      </c>
      <c r="G244" s="14">
        <v>14</v>
      </c>
      <c r="H244" s="14">
        <v>14</v>
      </c>
      <c r="I244" s="14">
        <v>14</v>
      </c>
      <c r="J244" s="14">
        <v>14</v>
      </c>
      <c r="K244" s="14">
        <v>14</v>
      </c>
      <c r="L244" s="14">
        <v>14</v>
      </c>
      <c r="M244" s="14">
        <v>14</v>
      </c>
      <c r="N244" s="14">
        <v>14</v>
      </c>
    </row>
    <row r="245" spans="1:14" ht="16.5" thickBot="1" x14ac:dyDescent="0.3">
      <c r="A245" s="13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8"/>
    </row>
    <row r="246" spans="1:14" ht="16.5" thickBot="1" x14ac:dyDescent="0.3">
      <c r="A246" s="55" t="s">
        <v>21</v>
      </c>
      <c r="B246" s="45"/>
      <c r="C246" s="36">
        <f>C244</f>
        <v>14</v>
      </c>
      <c r="D246" s="36">
        <f t="shared" ref="D246:N246" si="21">D244</f>
        <v>14</v>
      </c>
      <c r="E246" s="36">
        <f t="shared" si="21"/>
        <v>14</v>
      </c>
      <c r="F246" s="36">
        <f t="shared" si="21"/>
        <v>14</v>
      </c>
      <c r="G246" s="36">
        <f t="shared" si="21"/>
        <v>14</v>
      </c>
      <c r="H246" s="36">
        <f t="shared" si="21"/>
        <v>14</v>
      </c>
      <c r="I246" s="36">
        <f t="shared" si="21"/>
        <v>14</v>
      </c>
      <c r="J246" s="36">
        <f t="shared" si="21"/>
        <v>14</v>
      </c>
      <c r="K246" s="36">
        <f t="shared" si="21"/>
        <v>14</v>
      </c>
      <c r="L246" s="36">
        <f t="shared" si="21"/>
        <v>14</v>
      </c>
      <c r="M246" s="36">
        <f t="shared" si="21"/>
        <v>14</v>
      </c>
      <c r="N246" s="36">
        <f t="shared" si="21"/>
        <v>14</v>
      </c>
    </row>
    <row r="247" spans="1:14" ht="16.5" thickBot="1" x14ac:dyDescent="0.3">
      <c r="A247" s="56" t="s">
        <v>22</v>
      </c>
      <c r="B247" s="45"/>
      <c r="C247" s="67">
        <f>SUM(C244:N244)</f>
        <v>168</v>
      </c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5"/>
    </row>
    <row r="248" spans="1:14" ht="16.5" thickBot="1" x14ac:dyDescent="0.3">
      <c r="A248" s="28"/>
      <c r="B248" s="29"/>
      <c r="C248" s="37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ht="16.5" thickBot="1" x14ac:dyDescent="0.3">
      <c r="A249" s="46" t="s">
        <v>0</v>
      </c>
      <c r="B249" s="47"/>
      <c r="C249" s="64" t="s">
        <v>65</v>
      </c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6"/>
    </row>
    <row r="250" spans="1:14" ht="16.5" thickBot="1" x14ac:dyDescent="0.3">
      <c r="A250" s="44" t="s">
        <v>1</v>
      </c>
      <c r="B250" s="45"/>
      <c r="C250" s="50" t="s">
        <v>24</v>
      </c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2"/>
    </row>
    <row r="251" spans="1:14" ht="16.5" thickBot="1" x14ac:dyDescent="0.3">
      <c r="A251" s="44" t="s">
        <v>2</v>
      </c>
      <c r="B251" s="45"/>
      <c r="C251" s="1" t="s">
        <v>5</v>
      </c>
      <c r="D251" s="1" t="s">
        <v>6</v>
      </c>
      <c r="E251" s="1" t="s">
        <v>7</v>
      </c>
      <c r="F251" s="1" t="s">
        <v>8</v>
      </c>
      <c r="G251" s="1" t="s">
        <v>9</v>
      </c>
      <c r="H251" s="1" t="s">
        <v>10</v>
      </c>
      <c r="I251" s="1" t="s">
        <v>11</v>
      </c>
      <c r="J251" s="1" t="s">
        <v>12</v>
      </c>
      <c r="K251" s="1" t="s">
        <v>13</v>
      </c>
      <c r="L251" s="1" t="s">
        <v>14</v>
      </c>
      <c r="M251" s="2" t="s">
        <v>3</v>
      </c>
      <c r="N251" s="2" t="s">
        <v>4</v>
      </c>
    </row>
    <row r="252" spans="1:14" ht="16.5" thickBot="1" x14ac:dyDescent="0.3">
      <c r="A252" s="35" t="s">
        <v>15</v>
      </c>
      <c r="B252" s="19" t="s">
        <v>20</v>
      </c>
      <c r="C252" s="14">
        <v>547</v>
      </c>
      <c r="D252" s="14">
        <v>547</v>
      </c>
      <c r="E252" s="14">
        <v>547</v>
      </c>
      <c r="F252" s="14">
        <v>547</v>
      </c>
      <c r="G252" s="14">
        <v>547</v>
      </c>
      <c r="H252" s="14">
        <v>547</v>
      </c>
      <c r="I252" s="14">
        <v>547</v>
      </c>
      <c r="J252" s="14">
        <v>547</v>
      </c>
      <c r="K252" s="14">
        <v>547</v>
      </c>
      <c r="L252" s="14">
        <v>547</v>
      </c>
      <c r="M252" s="14">
        <v>547</v>
      </c>
      <c r="N252" s="14">
        <v>547</v>
      </c>
    </row>
    <row r="253" spans="1:14" ht="16.5" thickBot="1" x14ac:dyDescent="0.3">
      <c r="A253" s="13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8"/>
    </row>
    <row r="254" spans="1:14" ht="16.5" thickBot="1" x14ac:dyDescent="0.3">
      <c r="A254" s="55" t="s">
        <v>21</v>
      </c>
      <c r="B254" s="45"/>
      <c r="C254" s="36">
        <f>C252</f>
        <v>547</v>
      </c>
      <c r="D254" s="36">
        <f t="shared" ref="D254:N254" si="22">D252</f>
        <v>547</v>
      </c>
      <c r="E254" s="36">
        <f t="shared" si="22"/>
        <v>547</v>
      </c>
      <c r="F254" s="36">
        <f t="shared" si="22"/>
        <v>547</v>
      </c>
      <c r="G254" s="36">
        <f t="shared" si="22"/>
        <v>547</v>
      </c>
      <c r="H254" s="36">
        <f t="shared" si="22"/>
        <v>547</v>
      </c>
      <c r="I254" s="36">
        <f t="shared" si="22"/>
        <v>547</v>
      </c>
      <c r="J254" s="36">
        <f t="shared" si="22"/>
        <v>547</v>
      </c>
      <c r="K254" s="36">
        <f t="shared" si="22"/>
        <v>547</v>
      </c>
      <c r="L254" s="36">
        <f t="shared" si="22"/>
        <v>547</v>
      </c>
      <c r="M254" s="36">
        <f t="shared" si="22"/>
        <v>547</v>
      </c>
      <c r="N254" s="36">
        <f t="shared" si="22"/>
        <v>547</v>
      </c>
    </row>
    <row r="255" spans="1:14" ht="16.5" thickBot="1" x14ac:dyDescent="0.3">
      <c r="A255" s="56" t="s">
        <v>22</v>
      </c>
      <c r="B255" s="45"/>
      <c r="C255" s="67">
        <f>SUM(C252:N252)</f>
        <v>6564</v>
      </c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5"/>
    </row>
    <row r="256" spans="1:14" ht="16.5" thickBot="1" x14ac:dyDescent="0.3">
      <c r="A256" s="28"/>
      <c r="B256" s="29"/>
      <c r="C256" s="37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 ht="16.5" thickBot="1" x14ac:dyDescent="0.3">
      <c r="A257" s="46" t="s">
        <v>0</v>
      </c>
      <c r="B257" s="47"/>
      <c r="C257" s="64" t="s">
        <v>66</v>
      </c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6"/>
    </row>
    <row r="258" spans="1:14" ht="16.5" thickBot="1" x14ac:dyDescent="0.3">
      <c r="A258" s="44" t="s">
        <v>1</v>
      </c>
      <c r="B258" s="45"/>
      <c r="C258" s="50" t="s">
        <v>25</v>
      </c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2"/>
    </row>
    <row r="259" spans="1:14" ht="16.5" thickBot="1" x14ac:dyDescent="0.3">
      <c r="A259" s="44" t="s">
        <v>2</v>
      </c>
      <c r="B259" s="45"/>
      <c r="C259" s="1" t="s">
        <v>5</v>
      </c>
      <c r="D259" s="1" t="s">
        <v>6</v>
      </c>
      <c r="E259" s="1" t="s">
        <v>7</v>
      </c>
      <c r="F259" s="1" t="s">
        <v>8</v>
      </c>
      <c r="G259" s="1" t="s">
        <v>9</v>
      </c>
      <c r="H259" s="1" t="s">
        <v>10</v>
      </c>
      <c r="I259" s="1" t="s">
        <v>11</v>
      </c>
      <c r="J259" s="1" t="s">
        <v>12</v>
      </c>
      <c r="K259" s="1" t="s">
        <v>13</v>
      </c>
      <c r="L259" s="1" t="s">
        <v>14</v>
      </c>
      <c r="M259" s="2" t="s">
        <v>3</v>
      </c>
      <c r="N259" s="2" t="s">
        <v>4</v>
      </c>
    </row>
    <row r="260" spans="1:14" ht="16.5" thickBot="1" x14ac:dyDescent="0.3">
      <c r="A260" s="35" t="s">
        <v>15</v>
      </c>
      <c r="B260" s="19" t="s">
        <v>20</v>
      </c>
      <c r="C260" s="14">
        <v>67</v>
      </c>
      <c r="D260" s="14">
        <v>67</v>
      </c>
      <c r="E260" s="14">
        <v>67</v>
      </c>
      <c r="F260" s="14">
        <v>67</v>
      </c>
      <c r="G260" s="14">
        <v>67</v>
      </c>
      <c r="H260" s="14">
        <v>67</v>
      </c>
      <c r="I260" s="14">
        <v>67</v>
      </c>
      <c r="J260" s="14">
        <v>67</v>
      </c>
      <c r="K260" s="14">
        <v>67</v>
      </c>
      <c r="L260" s="14">
        <v>67</v>
      </c>
      <c r="M260" s="14">
        <v>67</v>
      </c>
      <c r="N260" s="14">
        <v>67</v>
      </c>
    </row>
    <row r="261" spans="1:14" ht="16.5" thickBot="1" x14ac:dyDescent="0.3">
      <c r="A261" s="13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8"/>
    </row>
    <row r="262" spans="1:14" ht="16.5" thickBot="1" x14ac:dyDescent="0.3">
      <c r="A262" s="55" t="s">
        <v>21</v>
      </c>
      <c r="B262" s="45"/>
      <c r="C262" s="36">
        <f>C260</f>
        <v>67</v>
      </c>
      <c r="D262" s="36">
        <f t="shared" ref="D262:N262" si="23">D260</f>
        <v>67</v>
      </c>
      <c r="E262" s="36">
        <f t="shared" si="23"/>
        <v>67</v>
      </c>
      <c r="F262" s="36">
        <f t="shared" si="23"/>
        <v>67</v>
      </c>
      <c r="G262" s="36">
        <f t="shared" si="23"/>
        <v>67</v>
      </c>
      <c r="H262" s="36">
        <f t="shared" si="23"/>
        <v>67</v>
      </c>
      <c r="I262" s="36">
        <f t="shared" si="23"/>
        <v>67</v>
      </c>
      <c r="J262" s="36">
        <f t="shared" si="23"/>
        <v>67</v>
      </c>
      <c r="K262" s="36">
        <f t="shared" si="23"/>
        <v>67</v>
      </c>
      <c r="L262" s="36">
        <f t="shared" si="23"/>
        <v>67</v>
      </c>
      <c r="M262" s="36">
        <f t="shared" si="23"/>
        <v>67</v>
      </c>
      <c r="N262" s="36">
        <f t="shared" si="23"/>
        <v>67</v>
      </c>
    </row>
    <row r="263" spans="1:14" ht="16.5" thickBot="1" x14ac:dyDescent="0.3">
      <c r="A263" s="56" t="s">
        <v>22</v>
      </c>
      <c r="B263" s="45"/>
      <c r="C263" s="67">
        <f>SUM(C260:N260)</f>
        <v>804</v>
      </c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5"/>
    </row>
    <row r="264" spans="1:14" ht="16.5" thickBot="1" x14ac:dyDescent="0.3"/>
    <row r="265" spans="1:14" ht="16.5" thickBot="1" x14ac:dyDescent="0.3">
      <c r="A265" s="46" t="s">
        <v>0</v>
      </c>
      <c r="B265" s="47"/>
      <c r="C265" s="64" t="s">
        <v>67</v>
      </c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6"/>
    </row>
    <row r="266" spans="1:14" ht="16.5" thickBot="1" x14ac:dyDescent="0.3">
      <c r="A266" s="44" t="s">
        <v>1</v>
      </c>
      <c r="B266" s="45"/>
      <c r="C266" s="50" t="s">
        <v>27</v>
      </c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2"/>
    </row>
    <row r="267" spans="1:14" ht="16.5" thickBot="1" x14ac:dyDescent="0.3">
      <c r="A267" s="44" t="s">
        <v>2</v>
      </c>
      <c r="B267" s="45"/>
      <c r="C267" s="1" t="s">
        <v>5</v>
      </c>
      <c r="D267" s="1" t="s">
        <v>6</v>
      </c>
      <c r="E267" s="1" t="s">
        <v>7</v>
      </c>
      <c r="F267" s="1" t="s">
        <v>8</v>
      </c>
      <c r="G267" s="1" t="s">
        <v>9</v>
      </c>
      <c r="H267" s="1" t="s">
        <v>10</v>
      </c>
      <c r="I267" s="1" t="s">
        <v>11</v>
      </c>
      <c r="J267" s="1" t="s">
        <v>12</v>
      </c>
      <c r="K267" s="1" t="s">
        <v>13</v>
      </c>
      <c r="L267" s="1" t="s">
        <v>14</v>
      </c>
      <c r="M267" s="2" t="s">
        <v>3</v>
      </c>
      <c r="N267" s="2" t="s">
        <v>4</v>
      </c>
    </row>
    <row r="268" spans="1:14" ht="16.5" thickBot="1" x14ac:dyDescent="0.3">
      <c r="A268" s="35" t="s">
        <v>15</v>
      </c>
      <c r="B268" s="19" t="s">
        <v>20</v>
      </c>
      <c r="C268" s="14">
        <v>120</v>
      </c>
      <c r="D268" s="14">
        <v>120</v>
      </c>
      <c r="E268" s="14">
        <v>120</v>
      </c>
      <c r="F268" s="14">
        <v>120</v>
      </c>
      <c r="G268" s="14">
        <v>120</v>
      </c>
      <c r="H268" s="14">
        <v>120</v>
      </c>
      <c r="I268" s="14">
        <v>120</v>
      </c>
      <c r="J268" s="14">
        <v>120</v>
      </c>
      <c r="K268" s="14">
        <v>120</v>
      </c>
      <c r="L268" s="14">
        <v>120</v>
      </c>
      <c r="M268" s="14">
        <v>120</v>
      </c>
      <c r="N268" s="14">
        <v>120</v>
      </c>
    </row>
    <row r="269" spans="1:14" ht="16.5" thickBot="1" x14ac:dyDescent="0.3">
      <c r="A269" s="13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8"/>
    </row>
    <row r="270" spans="1:14" ht="16.5" thickBot="1" x14ac:dyDescent="0.3">
      <c r="A270" s="55" t="s">
        <v>21</v>
      </c>
      <c r="B270" s="45"/>
      <c r="C270" s="36">
        <f>C268</f>
        <v>120</v>
      </c>
      <c r="D270" s="36">
        <f t="shared" ref="D270:N270" si="24">D268</f>
        <v>120</v>
      </c>
      <c r="E270" s="36">
        <f t="shared" si="24"/>
        <v>120</v>
      </c>
      <c r="F270" s="36">
        <f t="shared" si="24"/>
        <v>120</v>
      </c>
      <c r="G270" s="36">
        <f t="shared" si="24"/>
        <v>120</v>
      </c>
      <c r="H270" s="36">
        <f t="shared" si="24"/>
        <v>120</v>
      </c>
      <c r="I270" s="36">
        <f t="shared" si="24"/>
        <v>120</v>
      </c>
      <c r="J270" s="36">
        <f t="shared" si="24"/>
        <v>120</v>
      </c>
      <c r="K270" s="36">
        <f t="shared" si="24"/>
        <v>120</v>
      </c>
      <c r="L270" s="36">
        <f t="shared" si="24"/>
        <v>120</v>
      </c>
      <c r="M270" s="36">
        <f t="shared" si="24"/>
        <v>120</v>
      </c>
      <c r="N270" s="36">
        <f t="shared" si="24"/>
        <v>120</v>
      </c>
    </row>
    <row r="271" spans="1:14" ht="16.5" thickBot="1" x14ac:dyDescent="0.3">
      <c r="A271" s="56" t="s">
        <v>22</v>
      </c>
      <c r="B271" s="45"/>
      <c r="C271" s="67">
        <f>SUM(C268:N268)</f>
        <v>1440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5"/>
    </row>
    <row r="272" spans="1:14" x14ac:dyDescent="0.25">
      <c r="A272" s="28"/>
      <c r="B272" s="29"/>
      <c r="C272" s="37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x14ac:dyDescent="0.25">
      <c r="A273" s="28"/>
      <c r="B273" s="29"/>
      <c r="C273" s="37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1:14" x14ac:dyDescent="0.25">
      <c r="A274" s="28"/>
      <c r="B274" s="29"/>
      <c r="C274" s="37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6.5" thickBot="1" x14ac:dyDescent="0.3">
      <c r="A275" s="28"/>
      <c r="B275" s="29"/>
      <c r="C275" s="37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12">
        <v>8</v>
      </c>
    </row>
    <row r="276" spans="1:14" ht="16.5" thickBot="1" x14ac:dyDescent="0.3">
      <c r="A276" s="46" t="s">
        <v>0</v>
      </c>
      <c r="B276" s="47"/>
      <c r="C276" s="64" t="s">
        <v>71</v>
      </c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6"/>
    </row>
    <row r="277" spans="1:14" ht="16.5" thickBot="1" x14ac:dyDescent="0.3">
      <c r="A277" s="44" t="s">
        <v>1</v>
      </c>
      <c r="B277" s="45"/>
      <c r="C277" s="50" t="s">
        <v>28</v>
      </c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2"/>
    </row>
    <row r="278" spans="1:14" ht="16.5" thickBot="1" x14ac:dyDescent="0.3">
      <c r="A278" s="44" t="s">
        <v>2</v>
      </c>
      <c r="B278" s="45"/>
      <c r="C278" s="1" t="s">
        <v>5</v>
      </c>
      <c r="D278" s="1" t="s">
        <v>6</v>
      </c>
      <c r="E278" s="1" t="s">
        <v>7</v>
      </c>
      <c r="F278" s="1" t="s">
        <v>8</v>
      </c>
      <c r="G278" s="1" t="s">
        <v>9</v>
      </c>
      <c r="H278" s="1" t="s">
        <v>10</v>
      </c>
      <c r="I278" s="1" t="s">
        <v>11</v>
      </c>
      <c r="J278" s="1" t="s">
        <v>12</v>
      </c>
      <c r="K278" s="1" t="s">
        <v>13</v>
      </c>
      <c r="L278" s="1" t="s">
        <v>14</v>
      </c>
      <c r="M278" s="2" t="s">
        <v>3</v>
      </c>
      <c r="N278" s="2" t="s">
        <v>4</v>
      </c>
    </row>
    <row r="279" spans="1:14" ht="16.5" thickBot="1" x14ac:dyDescent="0.3">
      <c r="A279" s="35" t="s">
        <v>15</v>
      </c>
      <c r="B279" s="19" t="s">
        <v>20</v>
      </c>
      <c r="C279" s="14">
        <v>7</v>
      </c>
      <c r="D279" s="14">
        <v>7</v>
      </c>
      <c r="E279" s="14">
        <v>7</v>
      </c>
      <c r="F279" s="14">
        <v>7</v>
      </c>
      <c r="G279" s="14">
        <v>7</v>
      </c>
      <c r="H279" s="14">
        <v>7</v>
      </c>
      <c r="I279" s="14">
        <v>7</v>
      </c>
      <c r="J279" s="14">
        <v>7</v>
      </c>
      <c r="K279" s="14">
        <v>7</v>
      </c>
      <c r="L279" s="14">
        <v>7</v>
      </c>
      <c r="M279" s="14">
        <v>7</v>
      </c>
      <c r="N279" s="14">
        <v>7</v>
      </c>
    </row>
    <row r="280" spans="1:14" ht="16.5" thickBot="1" x14ac:dyDescent="0.3">
      <c r="A280" s="13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8"/>
    </row>
    <row r="281" spans="1:14" ht="16.5" thickBot="1" x14ac:dyDescent="0.3">
      <c r="A281" s="55" t="s">
        <v>21</v>
      </c>
      <c r="B281" s="45"/>
      <c r="C281" s="36">
        <f>C279</f>
        <v>7</v>
      </c>
      <c r="D281" s="36">
        <f t="shared" ref="D281:N281" si="25">D279</f>
        <v>7</v>
      </c>
      <c r="E281" s="36">
        <f t="shared" si="25"/>
        <v>7</v>
      </c>
      <c r="F281" s="36">
        <f t="shared" si="25"/>
        <v>7</v>
      </c>
      <c r="G281" s="36">
        <f t="shared" si="25"/>
        <v>7</v>
      </c>
      <c r="H281" s="36">
        <f t="shared" si="25"/>
        <v>7</v>
      </c>
      <c r="I281" s="36">
        <f t="shared" si="25"/>
        <v>7</v>
      </c>
      <c r="J281" s="36">
        <f t="shared" si="25"/>
        <v>7</v>
      </c>
      <c r="K281" s="36">
        <f t="shared" si="25"/>
        <v>7</v>
      </c>
      <c r="L281" s="36">
        <f t="shared" si="25"/>
        <v>7</v>
      </c>
      <c r="M281" s="36">
        <f t="shared" si="25"/>
        <v>7</v>
      </c>
      <c r="N281" s="36">
        <f t="shared" si="25"/>
        <v>7</v>
      </c>
    </row>
    <row r="282" spans="1:14" ht="16.5" thickBot="1" x14ac:dyDescent="0.3">
      <c r="A282" s="56" t="s">
        <v>22</v>
      </c>
      <c r="B282" s="45"/>
      <c r="C282" s="67">
        <f>SUM(C279:N279)</f>
        <v>84</v>
      </c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5"/>
    </row>
    <row r="283" spans="1:14" ht="16.5" thickBot="1" x14ac:dyDescent="0.3">
      <c r="A283" s="28"/>
      <c r="B283" s="29"/>
      <c r="C283" s="37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1:14" ht="16.5" thickBot="1" x14ac:dyDescent="0.3">
      <c r="A284" s="46" t="s">
        <v>0</v>
      </c>
      <c r="B284" s="47"/>
      <c r="C284" s="64" t="s">
        <v>72</v>
      </c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6"/>
    </row>
    <row r="285" spans="1:14" ht="16.5" thickBot="1" x14ac:dyDescent="0.3">
      <c r="A285" s="44" t="s">
        <v>1</v>
      </c>
      <c r="B285" s="45"/>
      <c r="C285" s="50" t="s">
        <v>29</v>
      </c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2"/>
    </row>
    <row r="286" spans="1:14" ht="16.5" thickBot="1" x14ac:dyDescent="0.3">
      <c r="A286" s="44" t="s">
        <v>2</v>
      </c>
      <c r="B286" s="45"/>
      <c r="C286" s="1" t="s">
        <v>5</v>
      </c>
      <c r="D286" s="1" t="s">
        <v>6</v>
      </c>
      <c r="E286" s="1" t="s">
        <v>7</v>
      </c>
      <c r="F286" s="1" t="s">
        <v>8</v>
      </c>
      <c r="G286" s="1" t="s">
        <v>9</v>
      </c>
      <c r="H286" s="1" t="s">
        <v>10</v>
      </c>
      <c r="I286" s="1" t="s">
        <v>11</v>
      </c>
      <c r="J286" s="1" t="s">
        <v>12</v>
      </c>
      <c r="K286" s="1" t="s">
        <v>13</v>
      </c>
      <c r="L286" s="1" t="s">
        <v>14</v>
      </c>
      <c r="M286" s="2" t="s">
        <v>3</v>
      </c>
      <c r="N286" s="2" t="s">
        <v>4</v>
      </c>
    </row>
    <row r="287" spans="1:14" ht="16.5" thickBot="1" x14ac:dyDescent="0.3">
      <c r="A287" s="35" t="s">
        <v>15</v>
      </c>
      <c r="B287" s="19" t="s">
        <v>20</v>
      </c>
      <c r="C287" s="14">
        <v>1</v>
      </c>
      <c r="D287" s="14">
        <v>1</v>
      </c>
      <c r="E287" s="14">
        <v>1</v>
      </c>
      <c r="F287" s="14">
        <v>1</v>
      </c>
      <c r="G287" s="14">
        <v>1</v>
      </c>
      <c r="H287" s="14">
        <v>1</v>
      </c>
      <c r="I287" s="14">
        <v>1</v>
      </c>
      <c r="J287" s="14">
        <v>1</v>
      </c>
      <c r="K287" s="14">
        <v>1</v>
      </c>
      <c r="L287" s="14">
        <v>1</v>
      </c>
      <c r="M287" s="14">
        <v>1</v>
      </c>
      <c r="N287" s="14">
        <v>1</v>
      </c>
    </row>
    <row r="288" spans="1:14" ht="16.5" thickBot="1" x14ac:dyDescent="0.3">
      <c r="A288" s="13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8"/>
    </row>
    <row r="289" spans="1:17" ht="16.5" thickBot="1" x14ac:dyDescent="0.3">
      <c r="A289" s="55" t="s">
        <v>21</v>
      </c>
      <c r="B289" s="45"/>
      <c r="C289" s="36">
        <f>C287</f>
        <v>1</v>
      </c>
      <c r="D289" s="36">
        <f t="shared" ref="D289:N289" si="26">D287</f>
        <v>1</v>
      </c>
      <c r="E289" s="36">
        <f t="shared" si="26"/>
        <v>1</v>
      </c>
      <c r="F289" s="36">
        <f t="shared" si="26"/>
        <v>1</v>
      </c>
      <c r="G289" s="36">
        <f t="shared" si="26"/>
        <v>1</v>
      </c>
      <c r="H289" s="36">
        <f t="shared" si="26"/>
        <v>1</v>
      </c>
      <c r="I289" s="36">
        <f t="shared" si="26"/>
        <v>1</v>
      </c>
      <c r="J289" s="36">
        <f t="shared" si="26"/>
        <v>1</v>
      </c>
      <c r="K289" s="36">
        <f t="shared" si="26"/>
        <v>1</v>
      </c>
      <c r="L289" s="36">
        <f t="shared" si="26"/>
        <v>1</v>
      </c>
      <c r="M289" s="36">
        <f t="shared" si="26"/>
        <v>1</v>
      </c>
      <c r="N289" s="36">
        <f t="shared" si="26"/>
        <v>1</v>
      </c>
    </row>
    <row r="290" spans="1:17" ht="16.5" thickBot="1" x14ac:dyDescent="0.3">
      <c r="A290" s="56" t="s">
        <v>22</v>
      </c>
      <c r="B290" s="45"/>
      <c r="C290" s="67">
        <f>SUM(C287:N287)</f>
        <v>12</v>
      </c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5"/>
    </row>
    <row r="291" spans="1:17" x14ac:dyDescent="0.25">
      <c r="A291" s="28"/>
      <c r="B291" s="29"/>
      <c r="C291" s="37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4" spans="1:17" ht="18.75" x14ac:dyDescent="0.3">
      <c r="A294" s="58" t="s">
        <v>43</v>
      </c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</row>
    <row r="295" spans="1:17" ht="16.5" thickBot="1" x14ac:dyDescent="0.3"/>
    <row r="296" spans="1:17" ht="16.5" thickBot="1" x14ac:dyDescent="0.3">
      <c r="A296" s="44" t="s">
        <v>2</v>
      </c>
      <c r="B296" s="45"/>
      <c r="C296" s="1" t="s">
        <v>5</v>
      </c>
      <c r="D296" s="1" t="s">
        <v>6</v>
      </c>
      <c r="E296" s="1" t="s">
        <v>7</v>
      </c>
      <c r="F296" s="1" t="s">
        <v>8</v>
      </c>
      <c r="G296" s="1" t="s">
        <v>9</v>
      </c>
      <c r="H296" s="1" t="s">
        <v>10</v>
      </c>
      <c r="I296" s="1" t="s">
        <v>11</v>
      </c>
      <c r="J296" s="1" t="s">
        <v>12</v>
      </c>
      <c r="K296" s="1" t="s">
        <v>13</v>
      </c>
      <c r="L296" s="1" t="s">
        <v>14</v>
      </c>
      <c r="M296" s="1" t="s">
        <v>3</v>
      </c>
      <c r="N296" s="1" t="s">
        <v>4</v>
      </c>
    </row>
    <row r="297" spans="1:17" ht="16.5" thickBot="1" x14ac:dyDescent="0.3">
      <c r="A297" s="55" t="s">
        <v>21</v>
      </c>
      <c r="B297" s="45"/>
      <c r="C297" s="39">
        <f t="shared" ref="C297:N297" si="27">C13+C26+C43+C56+C77+C90+C111+C122+C130+C141+C149+C157+C165+C177+C186+C195+C203+C211+C219+C228+C238+C246+C254+C262+C270+C281+C289</f>
        <v>1535320</v>
      </c>
      <c r="D297" s="39">
        <f t="shared" si="27"/>
        <v>1320222</v>
      </c>
      <c r="E297" s="39">
        <f t="shared" si="27"/>
        <v>1524065</v>
      </c>
      <c r="F297" s="39">
        <f t="shared" si="27"/>
        <v>806094</v>
      </c>
      <c r="G297" s="39">
        <f t="shared" si="27"/>
        <v>314932</v>
      </c>
      <c r="H297" s="39">
        <f t="shared" si="27"/>
        <v>667444</v>
      </c>
      <c r="I297" s="39">
        <f t="shared" si="27"/>
        <v>256115</v>
      </c>
      <c r="J297" s="39">
        <f t="shared" si="27"/>
        <v>205247</v>
      </c>
      <c r="K297" s="39">
        <f t="shared" si="27"/>
        <v>232898</v>
      </c>
      <c r="L297" s="39">
        <f t="shared" si="27"/>
        <v>536027</v>
      </c>
      <c r="M297" s="39">
        <f t="shared" si="27"/>
        <v>860248</v>
      </c>
      <c r="N297" s="39">
        <f t="shared" si="27"/>
        <v>1821486</v>
      </c>
    </row>
    <row r="298" spans="1:17" ht="19.5" thickBot="1" x14ac:dyDescent="0.35">
      <c r="A298" s="59" t="s">
        <v>22</v>
      </c>
      <c r="B298" s="60"/>
      <c r="C298" s="61">
        <f>SUM(C297:N297)</f>
        <v>10080098</v>
      </c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3"/>
    </row>
    <row r="299" spans="1:17" x14ac:dyDescent="0.25">
      <c r="Q299" s="40"/>
    </row>
    <row r="302" spans="1:17" x14ac:dyDescent="0.25">
      <c r="B302" s="9" t="s">
        <v>68</v>
      </c>
      <c r="J302" s="9" t="s">
        <v>44</v>
      </c>
    </row>
    <row r="306" spans="14:14" x14ac:dyDescent="0.25">
      <c r="N306" s="12"/>
    </row>
    <row r="310" spans="14:14" x14ac:dyDescent="0.25">
      <c r="N310" s="12">
        <v>9</v>
      </c>
    </row>
  </sheetData>
  <mergeCells count="227">
    <mergeCell ref="A158:B158"/>
    <mergeCell ref="C158:N158"/>
    <mergeCell ref="A154:B154"/>
    <mergeCell ref="A157:B157"/>
    <mergeCell ref="A152:B152"/>
    <mergeCell ref="C152:N152"/>
    <mergeCell ref="A153:B153"/>
    <mergeCell ref="C153:N153"/>
    <mergeCell ref="A216:B216"/>
    <mergeCell ref="A207:B207"/>
    <mergeCell ref="C207:N207"/>
    <mergeCell ref="A208:B208"/>
    <mergeCell ref="A211:B211"/>
    <mergeCell ref="A212:B212"/>
    <mergeCell ref="C212:N212"/>
    <mergeCell ref="A214:B214"/>
    <mergeCell ref="C214:N214"/>
    <mergeCell ref="A160:B160"/>
    <mergeCell ref="C160:N160"/>
    <mergeCell ref="A161:B161"/>
    <mergeCell ref="C161:N161"/>
    <mergeCell ref="C187:N187"/>
    <mergeCell ref="A189:B189"/>
    <mergeCell ref="C189:N189"/>
    <mergeCell ref="A146:B146"/>
    <mergeCell ref="A149:B149"/>
    <mergeCell ref="A150:B150"/>
    <mergeCell ref="C150:N150"/>
    <mergeCell ref="A145:B145"/>
    <mergeCell ref="C145:N145"/>
    <mergeCell ref="A142:B142"/>
    <mergeCell ref="C142:N142"/>
    <mergeCell ref="A144:B144"/>
    <mergeCell ref="C144:N144"/>
    <mergeCell ref="A138:B138"/>
    <mergeCell ref="A141:B141"/>
    <mergeCell ref="A136:B136"/>
    <mergeCell ref="C136:N136"/>
    <mergeCell ref="A137:B137"/>
    <mergeCell ref="C137:N137"/>
    <mergeCell ref="A127:B127"/>
    <mergeCell ref="A130:B130"/>
    <mergeCell ref="A131:B131"/>
    <mergeCell ref="C131:N131"/>
    <mergeCell ref="A126:B126"/>
    <mergeCell ref="C126:N126"/>
    <mergeCell ref="A125:B125"/>
    <mergeCell ref="C125:N125"/>
    <mergeCell ref="A116:B116"/>
    <mergeCell ref="A122:B122"/>
    <mergeCell ref="A123:B123"/>
    <mergeCell ref="C123:N123"/>
    <mergeCell ref="A115:B115"/>
    <mergeCell ref="C115:N115"/>
    <mergeCell ref="A83:B83"/>
    <mergeCell ref="C83:N83"/>
    <mergeCell ref="A78:B78"/>
    <mergeCell ref="C78:N78"/>
    <mergeCell ref="A82:B82"/>
    <mergeCell ref="C82:N82"/>
    <mergeCell ref="A112:B112"/>
    <mergeCell ref="C112:N112"/>
    <mergeCell ref="A114:B114"/>
    <mergeCell ref="C114:N114"/>
    <mergeCell ref="A111:B111"/>
    <mergeCell ref="A103:B103"/>
    <mergeCell ref="C103:N103"/>
    <mergeCell ref="A104:B104"/>
    <mergeCell ref="C104:N104"/>
    <mergeCell ref="A71:B71"/>
    <mergeCell ref="A77:B77"/>
    <mergeCell ref="A105:B105"/>
    <mergeCell ref="A43:B43"/>
    <mergeCell ref="A35:B35"/>
    <mergeCell ref="C35:N35"/>
    <mergeCell ref="A36:B36"/>
    <mergeCell ref="C36:N36"/>
    <mergeCell ref="A69:B69"/>
    <mergeCell ref="C69:N69"/>
    <mergeCell ref="A70:B70"/>
    <mergeCell ref="C70:N70"/>
    <mergeCell ref="A50:B50"/>
    <mergeCell ref="A56:B56"/>
    <mergeCell ref="A57:B57"/>
    <mergeCell ref="C57:N57"/>
    <mergeCell ref="A49:B49"/>
    <mergeCell ref="C49:N49"/>
    <mergeCell ref="A48:B48"/>
    <mergeCell ref="C48:N48"/>
    <mergeCell ref="A84:B84"/>
    <mergeCell ref="A90:B90"/>
    <mergeCell ref="A91:B91"/>
    <mergeCell ref="C91:N91"/>
    <mergeCell ref="A3:M3"/>
    <mergeCell ref="A5:B5"/>
    <mergeCell ref="C5:N5"/>
    <mergeCell ref="A6:B6"/>
    <mergeCell ref="C6:N6"/>
    <mergeCell ref="A14:B14"/>
    <mergeCell ref="C14:N14"/>
    <mergeCell ref="A18:B18"/>
    <mergeCell ref="A26:B26"/>
    <mergeCell ref="A27:B27"/>
    <mergeCell ref="C27:N27"/>
    <mergeCell ref="A19:B19"/>
    <mergeCell ref="C19:N19"/>
    <mergeCell ref="C18:N18"/>
    <mergeCell ref="A7:B7"/>
    <mergeCell ref="A13:B13"/>
    <mergeCell ref="A20:B20"/>
    <mergeCell ref="A44:B44"/>
    <mergeCell ref="C44:N44"/>
    <mergeCell ref="A37:B37"/>
    <mergeCell ref="A289:B289"/>
    <mergeCell ref="A290:B290"/>
    <mergeCell ref="C290:N290"/>
    <mergeCell ref="A285:B285"/>
    <mergeCell ref="C285:N285"/>
    <mergeCell ref="A282:B282"/>
    <mergeCell ref="C282:N282"/>
    <mergeCell ref="A284:B284"/>
    <mergeCell ref="C284:N284"/>
    <mergeCell ref="A278:B278"/>
    <mergeCell ref="A281:B281"/>
    <mergeCell ref="A286:B286"/>
    <mergeCell ref="A276:B276"/>
    <mergeCell ref="C276:N276"/>
    <mergeCell ref="A277:B277"/>
    <mergeCell ref="C277:N277"/>
    <mergeCell ref="A267:B267"/>
    <mergeCell ref="A270:B270"/>
    <mergeCell ref="A271:B271"/>
    <mergeCell ref="C271:N271"/>
    <mergeCell ref="A266:B266"/>
    <mergeCell ref="C266:N266"/>
    <mergeCell ref="A257:B257"/>
    <mergeCell ref="C257:N257"/>
    <mergeCell ref="A166:B166"/>
    <mergeCell ref="C166:N166"/>
    <mergeCell ref="A265:B265"/>
    <mergeCell ref="C265:N265"/>
    <mergeCell ref="A162:B162"/>
    <mergeCell ref="A165:B165"/>
    <mergeCell ref="C199:N199"/>
    <mergeCell ref="A200:B200"/>
    <mergeCell ref="A203:B203"/>
    <mergeCell ref="A204:B204"/>
    <mergeCell ref="C204:N204"/>
    <mergeCell ref="A206:B206"/>
    <mergeCell ref="C206:N206"/>
    <mergeCell ref="A215:B215"/>
    <mergeCell ref="C215:N215"/>
    <mergeCell ref="A219:B219"/>
    <mergeCell ref="A220:B220"/>
    <mergeCell ref="C220:N220"/>
    <mergeCell ref="A186:B186"/>
    <mergeCell ref="A187:B187"/>
    <mergeCell ref="A190:B190"/>
    <mergeCell ref="C190:N190"/>
    <mergeCell ref="A191:B191"/>
    <mergeCell ref="A231:N231"/>
    <mergeCell ref="A192:A193"/>
    <mergeCell ref="A195:B195"/>
    <mergeCell ref="A196:B196"/>
    <mergeCell ref="C196:N196"/>
    <mergeCell ref="A198:B198"/>
    <mergeCell ref="C198:N198"/>
    <mergeCell ref="A199:B199"/>
    <mergeCell ref="A229:B229"/>
    <mergeCell ref="C229:N229"/>
    <mergeCell ref="A222:B222"/>
    <mergeCell ref="C222:N222"/>
    <mergeCell ref="A223:B223"/>
    <mergeCell ref="C223:N223"/>
    <mergeCell ref="A224:B224"/>
    <mergeCell ref="A228:B228"/>
    <mergeCell ref="A225:A226"/>
    <mergeCell ref="A233:B233"/>
    <mergeCell ref="C233:N233"/>
    <mergeCell ref="A297:B297"/>
    <mergeCell ref="A298:B298"/>
    <mergeCell ref="C298:N298"/>
    <mergeCell ref="A234:B234"/>
    <mergeCell ref="C234:N234"/>
    <mergeCell ref="C249:N249"/>
    <mergeCell ref="A250:B250"/>
    <mergeCell ref="C250:N250"/>
    <mergeCell ref="A243:B243"/>
    <mergeCell ref="A246:B246"/>
    <mergeCell ref="A247:B247"/>
    <mergeCell ref="C247:N247"/>
    <mergeCell ref="A259:B259"/>
    <mergeCell ref="A262:B262"/>
    <mergeCell ref="A263:B263"/>
    <mergeCell ref="C263:N263"/>
    <mergeCell ref="A258:B258"/>
    <mergeCell ref="C258:N258"/>
    <mergeCell ref="A255:B255"/>
    <mergeCell ref="C255:N255"/>
    <mergeCell ref="A242:B242"/>
    <mergeCell ref="C242:N242"/>
    <mergeCell ref="A239:B239"/>
    <mergeCell ref="C239:N239"/>
    <mergeCell ref="A296:B296"/>
    <mergeCell ref="A171:B171"/>
    <mergeCell ref="C171:N171"/>
    <mergeCell ref="A172:B172"/>
    <mergeCell ref="C172:N172"/>
    <mergeCell ref="A173:B173"/>
    <mergeCell ref="A174:A175"/>
    <mergeCell ref="A177:B177"/>
    <mergeCell ref="A178:B178"/>
    <mergeCell ref="C178:N178"/>
    <mergeCell ref="A180:B180"/>
    <mergeCell ref="C180:N180"/>
    <mergeCell ref="A181:B181"/>
    <mergeCell ref="C181:N181"/>
    <mergeCell ref="A182:B182"/>
    <mergeCell ref="A183:A184"/>
    <mergeCell ref="A294:N294"/>
    <mergeCell ref="A251:B251"/>
    <mergeCell ref="A254:B254"/>
    <mergeCell ref="A249:B249"/>
    <mergeCell ref="A241:B241"/>
    <mergeCell ref="C241:N241"/>
    <mergeCell ref="A235:B235"/>
    <mergeCell ref="A238:B238"/>
  </mergeCells>
  <phoneticPr fontId="2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Bendra</vt:lpstr>
    </vt:vector>
  </TitlesOfParts>
  <Company>AB Lietuvos energija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marbrt</dc:creator>
  <cp:lastModifiedBy>Lina Dulinskienė</cp:lastModifiedBy>
  <cp:lastPrinted>2022-08-25T08:09:04Z</cp:lastPrinted>
  <dcterms:created xsi:type="dcterms:W3CDTF">2009-12-09T13:09:42Z</dcterms:created>
  <dcterms:modified xsi:type="dcterms:W3CDTF">2022-10-17T06:50:00Z</dcterms:modified>
</cp:coreProperties>
</file>